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har_000\Desktop\Chem.Dept\دڵنیایی جۆری ٢٠٢٠-٢٠٢١\"/>
    </mc:Choice>
  </mc:AlternateContent>
  <xr:revisionPtr revIDLastSave="0" documentId="13_ncr:1_{82A30778-10F1-4BEA-92C1-702BC5118F9E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<sst xmlns="http://schemas.openxmlformats.org/spreadsheetml/2006/main" count="89" uniqueCount="76">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</sst>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27" zoomScale="80" zoomScaleNormal="80" workbookViewId="0">
      <selection activeCell="C37" sqref="C37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6" t="s">
        <v>54</v>
      </c>
      <c r="B1" s="27" t="s">
        <v>10</v>
      </c>
      <c r="C1" s="28" t="s">
        <v>66</v>
      </c>
      <c r="D1" s="28">
        <v>2021</v>
      </c>
      <c r="E1" s="20" t="s">
        <v>21</v>
      </c>
    </row>
    <row r="2" spans="1:6" ht="20.399999999999999" x14ac:dyDescent="0.3">
      <c r="A2" s="26" t="s">
        <v>55</v>
      </c>
      <c r="B2" s="29"/>
      <c r="C2" s="30"/>
      <c r="D2" s="30"/>
      <c r="E2" s="19">
        <f>D45</f>
        <v>2.85</v>
      </c>
    </row>
    <row r="3" spans="1:6" ht="52.2" x14ac:dyDescent="0.3">
      <c r="A3" s="7" t="s">
        <v>1</v>
      </c>
      <c r="B3" s="7" t="s">
        <v>5</v>
      </c>
      <c r="C3" s="14" t="s">
        <v>11</v>
      </c>
      <c r="D3" s="15" t="s">
        <v>0</v>
      </c>
    </row>
    <row r="4" spans="1:6" ht="18" x14ac:dyDescent="0.3">
      <c r="A4" s="4" t="s">
        <v>23</v>
      </c>
      <c r="B4" s="5"/>
      <c r="C4" s="6"/>
      <c r="D4" s="6"/>
    </row>
    <row r="5" spans="1:6" ht="28.5" customHeight="1" x14ac:dyDescent="0.3">
      <c r="A5" s="9" t="s">
        <v>56</v>
      </c>
      <c r="B5" s="7">
        <v>8</v>
      </c>
      <c r="C5" s="25">
        <v>0</v>
      </c>
      <c r="D5" s="8">
        <f>C5*B5</f>
        <v>0</v>
      </c>
    </row>
    <row r="6" spans="1:6" ht="18" x14ac:dyDescent="0.3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" x14ac:dyDescent="0.3">
      <c r="A7" s="9" t="s">
        <v>22</v>
      </c>
      <c r="B7" s="7">
        <v>4</v>
      </c>
      <c r="C7" s="25">
        <v>3</v>
      </c>
      <c r="D7" s="8">
        <f t="shared" ref="D7:D8" si="0">C7*B7</f>
        <v>12</v>
      </c>
      <c r="E7" s="16" t="s">
        <v>57</v>
      </c>
    </row>
    <row r="8" spans="1:6" ht="18" x14ac:dyDescent="0.3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" x14ac:dyDescent="0.3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" x14ac:dyDescent="0.3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" x14ac:dyDescent="0.3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" x14ac:dyDescent="0.3">
      <c r="A12" s="7" t="s">
        <v>12</v>
      </c>
      <c r="B12" s="7"/>
      <c r="C12" s="24"/>
      <c r="D12" s="24">
        <f>SUM(D5:D11)</f>
        <v>29</v>
      </c>
    </row>
    <row r="13" spans="1:6" ht="18" x14ac:dyDescent="0.3">
      <c r="A13" s="11" t="s">
        <v>24</v>
      </c>
      <c r="B13" s="11"/>
      <c r="C13" s="10"/>
      <c r="D13" s="10"/>
    </row>
    <row r="14" spans="1:6" ht="25.5" customHeight="1" x14ac:dyDescent="0.3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72</v>
      </c>
    </row>
    <row r="15" spans="1:6" ht="25.5" customHeight="1" x14ac:dyDescent="0.3">
      <c r="A15" s="9" t="s">
        <v>62</v>
      </c>
      <c r="B15" s="7"/>
      <c r="C15" s="25"/>
      <c r="D15" s="8">
        <f>C15*3</f>
        <v>0</v>
      </c>
      <c r="E15" s="21" t="s">
        <v>52</v>
      </c>
      <c r="F15" s="16" t="s">
        <v>63</v>
      </c>
    </row>
    <row r="16" spans="1:6" ht="25.5" customHeight="1" x14ac:dyDescent="0.3">
      <c r="A16" s="9" t="s">
        <v>64</v>
      </c>
      <c r="B16" s="7"/>
      <c r="C16" s="25"/>
      <c r="D16" s="8">
        <f>C16*2</f>
        <v>0</v>
      </c>
      <c r="E16" s="21" t="s">
        <v>52</v>
      </c>
      <c r="F16" s="16" t="s">
        <v>65</v>
      </c>
    </row>
    <row r="17" spans="1:12" ht="18" x14ac:dyDescent="0.3">
      <c r="A17" s="9" t="s">
        <v>26</v>
      </c>
      <c r="B17" s="7"/>
      <c r="C17" s="25">
        <v>0</v>
      </c>
      <c r="D17" s="8">
        <f>IF(C17=4, 5, C17)</f>
        <v>0</v>
      </c>
      <c r="E17" s="17" t="s">
        <v>35</v>
      </c>
    </row>
    <row r="18" spans="1:12" ht="22.5" customHeight="1" x14ac:dyDescent="0.3">
      <c r="A18" s="9" t="s">
        <v>42</v>
      </c>
      <c r="B18" s="7"/>
      <c r="C18" s="25">
        <v>0</v>
      </c>
      <c r="D18" s="8">
        <f>C18*3</f>
        <v>0</v>
      </c>
      <c r="E18" s="17" t="s">
        <v>36</v>
      </c>
    </row>
    <row r="19" spans="1:12" ht="22.5" customHeight="1" x14ac:dyDescent="0.3">
      <c r="A19" s="9" t="s">
        <v>43</v>
      </c>
      <c r="B19" s="7"/>
      <c r="C19" s="25">
        <v>0</v>
      </c>
      <c r="D19" s="8">
        <f>C19*4</f>
        <v>0</v>
      </c>
      <c r="E19" s="17"/>
    </row>
    <row r="20" spans="1:12" ht="18" x14ac:dyDescent="0.3">
      <c r="A20" s="9" t="s">
        <v>67</v>
      </c>
      <c r="B20" s="7">
        <v>5</v>
      </c>
      <c r="C20" s="25">
        <v>3</v>
      </c>
      <c r="D20" s="8">
        <f>C20*3</f>
        <v>9</v>
      </c>
      <c r="E20" s="17" t="s">
        <v>30</v>
      </c>
    </row>
    <row r="21" spans="1:12" ht="18" x14ac:dyDescent="0.3">
      <c r="A21" s="9" t="s">
        <v>68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73</v>
      </c>
    </row>
    <row r="22" spans="1:12" ht="18" x14ac:dyDescent="0.3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" x14ac:dyDescent="0.3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" x14ac:dyDescent="0.3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" x14ac:dyDescent="0.3">
      <c r="A25" s="7" t="s">
        <v>12</v>
      </c>
      <c r="B25" s="7"/>
      <c r="C25" s="8"/>
      <c r="D25" s="24">
        <f>SUM(D14:D24)</f>
        <v>9</v>
      </c>
    </row>
    <row r="26" spans="1:12" ht="18" x14ac:dyDescent="0.35">
      <c r="A26" s="11" t="s">
        <v>25</v>
      </c>
      <c r="B26" s="23"/>
      <c r="C26" s="10"/>
      <c r="D26" s="10"/>
      <c r="E26" s="17"/>
    </row>
    <row r="27" spans="1:12" ht="34.799999999999997" x14ac:dyDescent="0.3">
      <c r="A27" s="9" t="s">
        <v>69</v>
      </c>
      <c r="B27" s="7">
        <v>4</v>
      </c>
      <c r="C27" s="25">
        <v>2</v>
      </c>
      <c r="D27" s="8">
        <f>C27*2</f>
        <v>4</v>
      </c>
      <c r="E27" s="17" t="s">
        <v>38</v>
      </c>
    </row>
    <row r="28" spans="1:12" ht="18" x14ac:dyDescent="0.3">
      <c r="A28" s="9" t="s">
        <v>39</v>
      </c>
      <c r="B28" s="7">
        <v>3</v>
      </c>
      <c r="C28" s="25">
        <v>0</v>
      </c>
      <c r="D28" s="8">
        <f>C28*3</f>
        <v>0</v>
      </c>
      <c r="E28" s="17" t="s">
        <v>45</v>
      </c>
    </row>
    <row r="29" spans="1:12" ht="18" x14ac:dyDescent="0.3">
      <c r="A29" s="9" t="s">
        <v>53</v>
      </c>
      <c r="B29" s="7">
        <v>5</v>
      </c>
      <c r="C29" s="25">
        <v>0</v>
      </c>
      <c r="D29" s="8">
        <f>C29*5</f>
        <v>0</v>
      </c>
      <c r="E29" s="17" t="s">
        <v>46</v>
      </c>
      <c r="L29" s="17"/>
    </row>
    <row r="30" spans="1:12" ht="23.25" customHeight="1" x14ac:dyDescent="0.3">
      <c r="A30" s="22" t="s">
        <v>61</v>
      </c>
      <c r="B30" s="7">
        <v>3</v>
      </c>
      <c r="C30" s="25">
        <v>0</v>
      </c>
      <c r="D30" s="8">
        <f>C30*3</f>
        <v>0</v>
      </c>
      <c r="E30" s="17" t="s">
        <v>47</v>
      </c>
    </row>
    <row r="31" spans="1:12" ht="18" x14ac:dyDescent="0.3">
      <c r="A31" s="9" t="s">
        <v>6</v>
      </c>
      <c r="B31" s="7">
        <v>4</v>
      </c>
      <c r="C31" s="25">
        <v>2</v>
      </c>
      <c r="D31" s="8">
        <f>C31</f>
        <v>2</v>
      </c>
      <c r="E31" s="17" t="s">
        <v>29</v>
      </c>
    </row>
    <row r="32" spans="1:12" ht="18" x14ac:dyDescent="0.3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" x14ac:dyDescent="0.3">
      <c r="A33" s="9" t="s">
        <v>48</v>
      </c>
      <c r="B33" s="7">
        <v>3</v>
      </c>
      <c r="C33" s="25">
        <v>1</v>
      </c>
      <c r="D33" s="8">
        <f>C33*3</f>
        <v>3</v>
      </c>
      <c r="E33" s="17" t="s">
        <v>41</v>
      </c>
    </row>
    <row r="34" spans="1:5" ht="18" x14ac:dyDescent="0.3">
      <c r="A34" s="9" t="s">
        <v>59</v>
      </c>
      <c r="B34" s="7"/>
      <c r="C34" s="25">
        <v>0</v>
      </c>
      <c r="D34" s="8">
        <f>IF(C34=1,4,IF(C34=2,5,0))</f>
        <v>0</v>
      </c>
      <c r="E34" s="17" t="s">
        <v>60</v>
      </c>
    </row>
    <row r="35" spans="1:5" ht="18" x14ac:dyDescent="0.3">
      <c r="A35" s="9" t="s">
        <v>74</v>
      </c>
      <c r="B35" s="7">
        <v>2</v>
      </c>
      <c r="C35" s="25">
        <v>0</v>
      </c>
      <c r="D35" s="8">
        <f>C35*3</f>
        <v>0</v>
      </c>
      <c r="E35" s="17" t="s">
        <v>50</v>
      </c>
    </row>
    <row r="36" spans="1:5" ht="18" x14ac:dyDescent="0.3">
      <c r="A36" s="9" t="s">
        <v>75</v>
      </c>
      <c r="B36" s="7">
        <v>3</v>
      </c>
      <c r="C36" s="25">
        <v>2</v>
      </c>
      <c r="D36" s="8">
        <f>C36*2</f>
        <v>4</v>
      </c>
      <c r="E36" s="17" t="s">
        <v>51</v>
      </c>
    </row>
    <row r="37" spans="1:5" ht="24.75" customHeight="1" x14ac:dyDescent="0.3">
      <c r="A37" s="9" t="s">
        <v>58</v>
      </c>
      <c r="B37" s="7"/>
      <c r="C37" s="25">
        <v>0</v>
      </c>
      <c r="D37" s="8">
        <f>IF(C37=0,0,IF(C37&gt;=1,10,0))</f>
        <v>0</v>
      </c>
      <c r="E37" s="17"/>
    </row>
    <row r="38" spans="1:5" ht="18" x14ac:dyDescent="0.3">
      <c r="A38" s="9" t="s">
        <v>27</v>
      </c>
      <c r="B38" s="7">
        <v>6</v>
      </c>
      <c r="C38" s="25">
        <v>0</v>
      </c>
      <c r="D38" s="8">
        <f>IF(C38=0,0,IF(C38=1,3,IF(C38=2,6)))</f>
        <v>0</v>
      </c>
      <c r="E38" s="17" t="s">
        <v>70</v>
      </c>
    </row>
    <row r="39" spans="1:5" ht="18" x14ac:dyDescent="0.3">
      <c r="A39" s="9" t="s">
        <v>7</v>
      </c>
      <c r="B39" s="7">
        <v>10</v>
      </c>
      <c r="C39" s="25">
        <v>0</v>
      </c>
      <c r="D39" s="8">
        <f>C39*5</f>
        <v>0</v>
      </c>
      <c r="E39" s="17" t="s">
        <v>32</v>
      </c>
    </row>
    <row r="40" spans="1:5" ht="18" x14ac:dyDescent="0.3">
      <c r="A40" s="9" t="s">
        <v>28</v>
      </c>
      <c r="B40" s="7">
        <v>10</v>
      </c>
      <c r="C40" s="25">
        <v>0</v>
      </c>
      <c r="D40" s="8">
        <f>C40*10</f>
        <v>0</v>
      </c>
      <c r="E40" s="17" t="s">
        <v>31</v>
      </c>
    </row>
    <row r="41" spans="1:5" ht="33.6" x14ac:dyDescent="0.3">
      <c r="A41" s="31" t="s">
        <v>71</v>
      </c>
      <c r="B41" s="7">
        <v>10</v>
      </c>
      <c r="C41" s="25">
        <v>0</v>
      </c>
      <c r="D41" s="8">
        <f t="shared" ref="D41:D42" si="3">C41*10</f>
        <v>0</v>
      </c>
      <c r="E41" s="17" t="s">
        <v>31</v>
      </c>
    </row>
    <row r="42" spans="1:5" ht="18" x14ac:dyDescent="0.3">
      <c r="A42" s="9" t="s">
        <v>9</v>
      </c>
      <c r="B42" s="7">
        <v>10</v>
      </c>
      <c r="C42" s="25">
        <v>0</v>
      </c>
      <c r="D42" s="8">
        <f t="shared" si="3"/>
        <v>0</v>
      </c>
      <c r="E42" s="17" t="s">
        <v>31</v>
      </c>
    </row>
    <row r="43" spans="1:5" ht="18" x14ac:dyDescent="0.35">
      <c r="A43" s="7" t="s">
        <v>12</v>
      </c>
      <c r="B43" s="12"/>
      <c r="C43" s="8"/>
      <c r="D43" s="10">
        <f>SUM(D27:D42)</f>
        <v>19</v>
      </c>
      <c r="E43" s="17"/>
    </row>
    <row r="44" spans="1:5" ht="18" x14ac:dyDescent="0.3">
      <c r="A44" s="32" t="s">
        <v>19</v>
      </c>
      <c r="B44" s="33"/>
      <c r="C44" s="34"/>
      <c r="D44" s="13">
        <f>D43+D25+D12</f>
        <v>57</v>
      </c>
    </row>
    <row r="45" spans="1:5" ht="17.399999999999999" x14ac:dyDescent="0.3">
      <c r="A45" s="35" t="s">
        <v>20</v>
      </c>
      <c r="B45" s="36"/>
      <c r="C45" s="36"/>
      <c r="D45" s="18">
        <f>IF(D44&gt;=100, (100*5/100), (D44*5/100))</f>
        <v>2.85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Wshar Ismael</cp:lastModifiedBy>
  <dcterms:created xsi:type="dcterms:W3CDTF">2016-06-09T18:03:39Z</dcterms:created>
  <dcterms:modified xsi:type="dcterms:W3CDTF">2021-06-04T21:26:31Z</dcterms:modified>
</cp:coreProperties>
</file>