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548" activeTab="0"/>
  </bookViews>
  <sheets>
    <sheet name="Page 1" sheetId="1" r:id="rId1"/>
  </sheets>
  <definedNames>
    <definedName name="_xlnm.Print_Area" localSheetId="0">'Page 1'!$A$1:$Z$67</definedName>
  </definedNames>
  <calcPr fullCalcOnLoad="1"/>
</workbook>
</file>

<file path=xl/sharedStrings.xml><?xml version="1.0" encoding="utf-8"?>
<sst xmlns="http://schemas.openxmlformats.org/spreadsheetml/2006/main" count="154" uniqueCount="153">
  <si>
    <t>Student Score List</t>
  </si>
  <si>
    <t>salahaddin of University</t>
  </si>
  <si>
    <t>Date: 2023/04/02</t>
  </si>
  <si>
    <t>Class : Building Materials</t>
  </si>
  <si>
    <t>Subject : Building Materials</t>
  </si>
  <si>
    <t>Department : Architectural engineering</t>
  </si>
  <si>
    <t>Student Name</t>
  </si>
  <si>
    <t>Code</t>
  </si>
  <si>
    <t>1</t>
  </si>
  <si>
    <t>Abdullah Salim Sabah</t>
  </si>
  <si>
    <t>B02042212</t>
  </si>
  <si>
    <t>2</t>
  </si>
  <si>
    <t>Abubakr Zahid Bakir</t>
  </si>
  <si>
    <t>B020421029</t>
  </si>
  <si>
    <t>3</t>
  </si>
  <si>
    <t>Ahmed fahree omer</t>
  </si>
  <si>
    <t>B02042204</t>
  </si>
  <si>
    <t>4</t>
  </si>
  <si>
    <t>Ahmed sarkawt ibrahim</t>
  </si>
  <si>
    <t>B02042256</t>
  </si>
  <si>
    <t>5</t>
  </si>
  <si>
    <t>Akar Qutubakdeen Hassan</t>
  </si>
  <si>
    <t>B02042230</t>
  </si>
  <si>
    <t>6</t>
  </si>
  <si>
    <t>Aland mohamed nabi</t>
  </si>
  <si>
    <t>B02042253</t>
  </si>
  <si>
    <t>7</t>
  </si>
  <si>
    <t>Ali Imad Ibrahim</t>
  </si>
  <si>
    <t>B02042213</t>
  </si>
  <si>
    <t>8</t>
  </si>
  <si>
    <t>Ameen Rafat mohammedamin</t>
  </si>
  <si>
    <t>B02042205</t>
  </si>
  <si>
    <t>9</t>
  </si>
  <si>
    <t>Bareen kamaran ahmed</t>
  </si>
  <si>
    <t>B02042206</t>
  </si>
  <si>
    <t>10</t>
  </si>
  <si>
    <t>Birhat ardawan ahmad</t>
  </si>
  <si>
    <t>B02042210</t>
  </si>
  <si>
    <t>11</t>
  </si>
  <si>
    <t>Bushra Nzar saleem</t>
  </si>
  <si>
    <t>B02042209</t>
  </si>
  <si>
    <t>12</t>
  </si>
  <si>
    <t>Chro Hashim Azeez</t>
  </si>
  <si>
    <t>B02042224</t>
  </si>
  <si>
    <t>Daniela Najem Abbo</t>
  </si>
  <si>
    <t>B02042226</t>
  </si>
  <si>
    <t>14</t>
  </si>
  <si>
    <t>Dyar Nadhm Nuri</t>
  </si>
  <si>
    <t>B02042229</t>
  </si>
  <si>
    <t>15</t>
  </si>
  <si>
    <t>Hedi Ali Mohamed</t>
  </si>
  <si>
    <t>B02042246</t>
  </si>
  <si>
    <t>16</t>
  </si>
  <si>
    <t>Heevan Keevan Maho</t>
  </si>
  <si>
    <t>B02042252</t>
  </si>
  <si>
    <t>17</t>
  </si>
  <si>
    <t>Helen Mohseen Khalid</t>
  </si>
  <si>
    <t>B02042237</t>
  </si>
  <si>
    <t>18</t>
  </si>
  <si>
    <t>Ilana jawdat Elyas</t>
  </si>
  <si>
    <t>B02042244</t>
  </si>
  <si>
    <t>19</t>
  </si>
  <si>
    <t>Lawand Noaman Hamadamen</t>
  </si>
  <si>
    <t>B02042215</t>
  </si>
  <si>
    <t>20</t>
  </si>
  <si>
    <t>Lehat Massoud Jamil</t>
  </si>
  <si>
    <t>B02042216</t>
  </si>
  <si>
    <t>Print Date: 2023/04/02</t>
  </si>
  <si>
    <t>Page 1 of 2</t>
  </si>
  <si>
    <t>21</t>
  </si>
  <si>
    <t>Maryam Bassam Elias</t>
  </si>
  <si>
    <t>B02042221</t>
  </si>
  <si>
    <t>22</t>
  </si>
  <si>
    <t>Maryam Mustafa Khdir</t>
  </si>
  <si>
    <t>B02042223</t>
  </si>
  <si>
    <t>23</t>
  </si>
  <si>
    <t>Marzya Fakhir Othman</t>
  </si>
  <si>
    <t>B02042227</t>
  </si>
  <si>
    <t>24</t>
  </si>
  <si>
    <t>Mohamed Hasan Saad</t>
  </si>
  <si>
    <t>B02042255</t>
  </si>
  <si>
    <t>25</t>
  </si>
  <si>
    <t>Mohammed Najat Ahmad</t>
  </si>
  <si>
    <t>B02042217</t>
  </si>
  <si>
    <t>26</t>
  </si>
  <si>
    <t>Mohammed Yaseen Saleem</t>
  </si>
  <si>
    <t>B02042218</t>
  </si>
  <si>
    <t>Mukhlis Najmalddin Lateef</t>
  </si>
  <si>
    <t>B02042219</t>
  </si>
  <si>
    <t>28</t>
  </si>
  <si>
    <t>Musaab Abdulaziz Saeed</t>
  </si>
  <si>
    <t>B02042225</t>
  </si>
  <si>
    <t>29</t>
  </si>
  <si>
    <t>Nyean Karwan Ahmed</t>
  </si>
  <si>
    <t>B02042238</t>
  </si>
  <si>
    <t>30</t>
  </si>
  <si>
    <t>Omar Pshtiwan Hashim</t>
  </si>
  <si>
    <t>B02042214</t>
  </si>
  <si>
    <t>31</t>
  </si>
  <si>
    <t>Paiman Hussien Muhammed</t>
  </si>
  <si>
    <t>B02042220</t>
  </si>
  <si>
    <t>32</t>
  </si>
  <si>
    <t>Paywand saifadin muhammad</t>
  </si>
  <si>
    <t>B02042222</t>
  </si>
  <si>
    <t>33</t>
  </si>
  <si>
    <t>Rawaz Mohammed Abdullah</t>
  </si>
  <si>
    <t>B02042231</t>
  </si>
  <si>
    <t>34</t>
  </si>
  <si>
    <t>Saad Sdiq Muhammad</t>
  </si>
  <si>
    <t>B02042208</t>
  </si>
  <si>
    <t>35</t>
  </si>
  <si>
    <t>Sana Abdulrahman Hamadamen</t>
  </si>
  <si>
    <t>B02042233</t>
  </si>
  <si>
    <t>36</t>
  </si>
  <si>
    <t>Sana Farhad Mohammed</t>
  </si>
  <si>
    <t>B02042234</t>
  </si>
  <si>
    <t>37</t>
  </si>
  <si>
    <t>Sardam Omer Ahmed</t>
  </si>
  <si>
    <t>B020421041</t>
  </si>
  <si>
    <t>38</t>
  </si>
  <si>
    <t>Sima Talaat Jameel</t>
  </si>
  <si>
    <t>B02042211</t>
  </si>
  <si>
    <t>39</t>
  </si>
  <si>
    <t>Srood sarbaz jabbar</t>
  </si>
  <si>
    <t>B02042207</t>
  </si>
  <si>
    <t>40</t>
  </si>
  <si>
    <t>Swara Bakhtyar Jamel</t>
  </si>
  <si>
    <t>B02042249</t>
  </si>
  <si>
    <t>41</t>
  </si>
  <si>
    <t>Yad Peshraw Abduljabar</t>
  </si>
  <si>
    <t>B02042239</t>
  </si>
  <si>
    <t>42</t>
  </si>
  <si>
    <t>Zaid AbdulKhaliq Rahman</t>
  </si>
  <si>
    <t>B020421030</t>
  </si>
  <si>
    <t>43</t>
  </si>
  <si>
    <t>Zainab Nashaat Sadq</t>
  </si>
  <si>
    <t>B02042251</t>
  </si>
  <si>
    <t>44</t>
  </si>
  <si>
    <t>Zheen Abduljabar Rasul</t>
  </si>
  <si>
    <t>B02042254</t>
  </si>
  <si>
    <t>45</t>
  </si>
  <si>
    <t>Zhiyar Diyar Jalal</t>
  </si>
  <si>
    <t>B02042236</t>
  </si>
  <si>
    <t>Page 2 of 2</t>
  </si>
  <si>
    <t>Presentation/Poster</t>
  </si>
  <si>
    <t>Quiz</t>
  </si>
  <si>
    <t>Homework</t>
  </si>
  <si>
    <t>Midterm Exam</t>
  </si>
  <si>
    <t>Report</t>
  </si>
  <si>
    <t>Barwar Azad</t>
  </si>
  <si>
    <t>Acvtivity/Attendance</t>
  </si>
  <si>
    <t>Total 40%</t>
  </si>
  <si>
    <t>Count: 46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</si>
</sst>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ج.م.&quot;;\-#,##0\ &quot;ج.م.&quot;"/>
    <numFmt numFmtId="165" formatCode="#,##0\ &quot;ج.م.&quot;;[Red]\-#,##0\ &quot;ج.م.&quot;"/>
    <numFmt numFmtId="166" formatCode="#,##0.00\ &quot;ج.م.&quot;;\-#,##0.00\ &quot;ج.م.&quot;"/>
    <numFmt numFmtId="167" formatCode="#,##0.00\ &quot;ج.م.&quot;;[Red]\-#,##0.00\ &quot;ج.م.&quot;"/>
    <numFmt numFmtId="168" formatCode="_-* #,##0\ &quot;ج.م.&quot;_-;\-* #,##0\ &quot;ج.م.&quot;_-;_-* &quot;-&quot;\ &quot;ج.م.&quot;_-;_-@_-"/>
    <numFmt numFmtId="169" formatCode="_-* #,##0\ _ج_._م_._‏_-;\-* #,##0\ _ج_._م_._‏_-;_-* &quot;-&quot;\ _ج_._م_._‏_-;_-@_-"/>
    <numFmt numFmtId="170" formatCode="_-* #,##0.00\ &quot;ج.م.&quot;_-;\-* #,##0.00\ &quot;ج.م.&quot;_-;_-* &quot;-&quot;??\ &quot;ج.م.&quot;_-;_-@_-"/>
    <numFmt numFmtId="171" formatCode="_-* #,##0.00\ _ج_._م_._‏_-;\-* #,##0.00\ _ج_._م_._‏_-;_-* &quot;-&quot;??\ _ج_._م_._‏_-;_-@_-"/>
  </numFmts>
  <fonts count="48">
    <font>
      <sz val="10"/>
      <name val="Arial"/>
      <family val="0"/>
    </font>
    <font>
      <sz val="19"/>
      <color indexed="8"/>
      <name val="Ebrima"/>
      <family val="0"/>
    </font>
    <font>
      <sz val="8"/>
      <color indexed="10"/>
      <name val="Arial"/>
      <family val="0"/>
    </font>
    <font>
      <sz val="11"/>
      <color indexed="8"/>
      <name val="Ebrima"/>
      <family val="0"/>
    </font>
    <font>
      <sz val="10"/>
      <color indexed="13"/>
      <name val="Ebrima"/>
      <family val="0"/>
    </font>
    <font>
      <sz val="10"/>
      <color indexed="15"/>
      <name val="Ebrima"/>
      <family val="0"/>
    </font>
    <font>
      <b/>
      <sz val="10"/>
      <color indexed="20"/>
      <name val="Arial"/>
      <family val="0"/>
    </font>
    <font>
      <b/>
      <sz val="11"/>
      <color indexed="8"/>
      <name val="Ebrima"/>
      <family val="0"/>
    </font>
    <font>
      <b/>
      <sz val="10"/>
      <color indexed="8"/>
      <name val="Ebrima"/>
      <family val="0"/>
    </font>
    <font>
      <b/>
      <u val="single"/>
      <sz val="11"/>
      <color indexed="8"/>
      <name val="Ebrima"/>
      <family val="0"/>
    </font>
    <font>
      <b/>
      <sz val="9"/>
      <color indexed="8"/>
      <name val="Ebrima"/>
      <family val="0"/>
    </font>
    <font>
      <b/>
      <u val="single"/>
      <sz val="9"/>
      <color indexed="8"/>
      <name val="Ebrima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3"/>
      <name val="Calibri"/>
      <family val="2"/>
    </font>
    <font>
      <sz val="18"/>
      <color indexed="9"/>
      <name val="Calibri Light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b/>
      <u val="single"/>
      <sz val="11"/>
      <color indexed="34"/>
      <name val="Ebr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FF00"/>
      <name val="Ebrim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/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NumberFormat="1" applyFont="1" applyFill="1" applyBorder="1" applyAlignment="1" applyProtection="1">
      <alignment horizontal="left" vertical="top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horizontal="left" vertical="top" readingOrder="1"/>
      <protection/>
    </xf>
    <xf numFmtId="0" fontId="4" fillId="34" borderId="0" xfId="0" applyNumberFormat="1" applyFont="1" applyFill="1" applyBorder="1" applyAlignment="1" applyProtection="1">
      <alignment horizontal="left" vertical="center" readingOrder="1"/>
      <protection/>
    </xf>
    <xf numFmtId="0" fontId="5" fillId="35" borderId="0" xfId="0" applyNumberFormat="1" applyFont="1" applyFill="1" applyBorder="1" applyAlignment="1" applyProtection="1">
      <alignment horizontal="left" vertical="center" readingOrder="1"/>
      <protection/>
    </xf>
    <xf numFmtId="0" fontId="2" fillId="0" borderId="0" xfId="0" applyNumberFormat="1" applyFont="1" applyFill="1" applyBorder="1" applyAlignment="1" applyProtection="1">
      <alignment horizontal="left" vertical="top" readingOrder="1"/>
      <protection/>
    </xf>
    <xf numFmtId="0" fontId="3" fillId="36" borderId="0" xfId="0" applyNumberFormat="1" applyFont="1" applyFill="1" applyBorder="1" applyAlignment="1" applyProtection="1">
      <alignment vertical="center" readingOrder="1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 readingOrder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37" borderId="11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38" borderId="15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vertical="top"/>
      <protection/>
    </xf>
    <xf numFmtId="0" fontId="0" fillId="37" borderId="15" xfId="0" applyFill="1" applyBorder="1" applyAlignment="1">
      <alignment horizontal="center" vertical="center"/>
    </xf>
    <xf numFmtId="0" fontId="7" fillId="36" borderId="0" xfId="0" applyNumberFormat="1" applyFont="1" applyFill="1" applyBorder="1" applyAlignment="1" applyProtection="1">
      <alignment horizontal="center" vertical="center" readingOrder="1"/>
      <protection/>
    </xf>
    <xf numFmtId="0" fontId="8" fillId="36" borderId="0" xfId="0" applyNumberFormat="1" applyFont="1" applyFill="1" applyBorder="1" applyAlignment="1" applyProtection="1">
      <alignment horizontal="center" vertical="center" readingOrder="1"/>
      <protection/>
    </xf>
    <xf numFmtId="9" fontId="9" fillId="36" borderId="0" xfId="0" applyNumberFormat="1" applyFont="1" applyFill="1" applyBorder="1" applyAlignment="1" applyProtection="1">
      <alignment horizontal="center" vertical="center" readingOrder="1"/>
      <protection/>
    </xf>
    <xf numFmtId="0" fontId="10" fillId="36" borderId="0" xfId="0" applyNumberFormat="1" applyFont="1" applyFill="1" applyBorder="1" applyAlignment="1" applyProtection="1">
      <alignment vertical="center" wrapText="1" readingOrder="1"/>
      <protection/>
    </xf>
    <xf numFmtId="9" fontId="11" fillId="36" borderId="0" xfId="0" applyNumberFormat="1" applyFont="1" applyFill="1" applyBorder="1" applyAlignment="1" applyProtection="1">
      <alignment horizontal="center" vertical="center" wrapText="1" readingOrder="1"/>
      <protection/>
    </xf>
    <xf numFmtId="0" fontId="47" fillId="36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 vertical="top" readingOrder="1"/>
      <protection/>
    </xf>
    <xf numFmtId="0" fontId="1" fillId="33" borderId="0" xfId="0" applyNumberFormat="1" applyFont="1" applyFill="1" applyBorder="1" applyAlignment="1" applyProtection="1">
      <alignment horizontal="right" vertical="center" readingOrder="1"/>
      <protection/>
    </xf>
    <xf numFmtId="9" fontId="9" fillId="36" borderId="0" xfId="0" applyNumberFormat="1" applyFont="1" applyFill="1" applyBorder="1" applyAlignment="1" applyProtection="1">
      <alignment horizontal="center" vertical="center" readingOrder="1"/>
      <protection/>
    </xf>
    <xf numFmtId="0" fontId="9" fillId="36" borderId="0" xfId="0" applyNumberFormat="1" applyFont="1" applyFill="1" applyBorder="1" applyAlignment="1" applyProtection="1">
      <alignment horizontal="center" vertical="center" readingOrder="1"/>
      <protection/>
    </xf>
    <xf numFmtId="0" fontId="7" fillId="36" borderId="0" xfId="0" applyNumberFormat="1" applyFont="1" applyFill="1" applyBorder="1" applyAlignment="1" applyProtection="1">
      <alignment horizontal="center" vertical="center" readingOrder="1"/>
      <protection/>
    </xf>
    <xf numFmtId="0" fontId="4" fillId="38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0" xfId="0" applyNumberFormat="1" applyFont="1" applyFill="1" applyBorder="1" applyAlignment="1" applyProtection="1">
      <alignment horizontal="left" vertical="top" readingOrder="1"/>
      <protection/>
    </xf>
    <xf numFmtId="0" fontId="1" fillId="33" borderId="20" xfId="0" applyNumberFormat="1" applyFont="1" applyFill="1" applyBorder="1" applyAlignment="1" applyProtection="1">
      <alignment horizontal="right" vertical="center" readingOrder="1"/>
      <protection/>
    </xf>
    <xf numFmtId="0" fontId="1" fillId="33" borderId="21" xfId="0" applyNumberFormat="1" applyFont="1" applyFill="1" applyBorder="1" applyAlignment="1" applyProtection="1">
      <alignment horizontal="left" vertical="center" readingOrder="1"/>
      <protection/>
    </xf>
    <xf numFmtId="0" fontId="3" fillId="33" borderId="0" xfId="0" applyNumberFormat="1" applyFont="1" applyFill="1" applyBorder="1" applyAlignment="1" applyProtection="1">
      <alignment horizontal="center" vertical="top" readingOrder="1"/>
      <protection/>
    </xf>
    <xf numFmtId="0" fontId="4" fillId="34" borderId="0" xfId="0" applyNumberFormat="1" applyFont="1" applyFill="1" applyBorder="1" applyAlignment="1" applyProtection="1">
      <alignment horizontal="left" vertical="center" readingOrder="1"/>
      <protection/>
    </xf>
    <xf numFmtId="0" fontId="5" fillId="35" borderId="0" xfId="0" applyNumberFormat="1" applyFont="1" applyFill="1" applyBorder="1" applyAlignment="1" applyProtection="1">
      <alignment horizontal="left" vertical="center" readingOrder="1"/>
      <protection/>
    </xf>
    <xf numFmtId="0" fontId="3" fillId="36" borderId="0" xfId="0" applyNumberFormat="1" applyFont="1" applyFill="1" applyBorder="1" applyAlignment="1" applyProtection="1">
      <alignment horizontal="left" vertical="top" readingOrder="1"/>
      <protection/>
    </xf>
    <xf numFmtId="0" fontId="3" fillId="36" borderId="0" xfId="0" applyNumberFormat="1" applyFont="1" applyFill="1" applyBorder="1" applyAlignment="1" applyProtection="1">
      <alignment horizontal="left" vertical="center" readingOrder="1"/>
      <protection/>
    </xf>
    <xf numFmtId="0" fontId="4" fillId="39" borderId="11" xfId="0" applyNumberFormat="1" applyFont="1" applyFill="1" applyBorder="1" applyAlignment="1" applyProtection="1">
      <alignment horizontal="center" vertical="center" readingOrder="1"/>
      <protection/>
    </xf>
    <xf numFmtId="0" fontId="4" fillId="0" borderId="11" xfId="0" applyNumberFormat="1" applyFont="1" applyFill="1" applyBorder="1" applyAlignment="1" applyProtection="1">
      <alignment horizontal="left" vertical="center" readingOrder="1"/>
      <protection/>
    </xf>
    <xf numFmtId="0" fontId="4" fillId="0" borderId="11" xfId="0" applyNumberFormat="1" applyFont="1" applyFill="1" applyBorder="1" applyAlignment="1" applyProtection="1">
      <alignment horizontal="center" vertical="center" readingOrder="1"/>
      <protection/>
    </xf>
    <xf numFmtId="0" fontId="4" fillId="37" borderId="11" xfId="0" applyNumberFormat="1" applyFont="1" applyFill="1" applyBorder="1" applyAlignment="1" applyProtection="1">
      <alignment horizontal="center" vertical="center" readingOrder="1"/>
      <protection/>
    </xf>
    <xf numFmtId="0" fontId="4" fillId="37" borderId="22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NumberFormat="1" applyFont="1" applyFill="1" applyBorder="1" applyAlignment="1" applyProtection="1">
      <alignment horizontal="left" vertical="center" readingOrder="1"/>
      <protection/>
    </xf>
    <xf numFmtId="0" fontId="2" fillId="0" borderId="12" xfId="0" applyNumberFormat="1" applyFont="1" applyFill="1" applyBorder="1" applyAlignment="1" applyProtection="1">
      <alignment horizontal="left" vertical="top" readingOrder="1"/>
      <protection/>
    </xf>
    <xf numFmtId="0" fontId="6" fillId="0" borderId="12" xfId="0" applyNumberFormat="1" applyFont="1" applyFill="1" applyBorder="1" applyAlignment="1" applyProtection="1">
      <alignment horizontal="right" vertical="center" readingOrder="1"/>
      <protection/>
    </xf>
    <xf numFmtId="0" fontId="6" fillId="0" borderId="14" xfId="0" applyNumberFormat="1" applyFont="1" applyFill="1" applyBorder="1" applyAlignment="1" applyProtection="1">
      <alignment horizontal="left" vertical="center" readingOrder="1"/>
      <protection/>
    </xf>
    <xf numFmtId="0" fontId="2" fillId="0" borderId="14" xfId="0" applyNumberFormat="1" applyFont="1" applyFill="1" applyBorder="1" applyAlignment="1" applyProtection="1">
      <alignment horizontal="left" vertical="top" readingOrder="1"/>
      <protection/>
    </xf>
    <xf numFmtId="0" fontId="6" fillId="0" borderId="14" xfId="0" applyNumberFormat="1" applyFont="1" applyFill="1" applyBorder="1" applyAlignment="1" applyProtection="1">
      <alignment horizontal="right" vertical="center" readingOrder="1"/>
      <protection/>
    </xf>
    <xf numFmtId="0" fontId="4" fillId="0" borderId="16" xfId="0" applyNumberFormat="1" applyFont="1" applyFill="1" applyBorder="1" applyAlignment="1" applyProtection="1">
      <alignment horizontal="left" vertical="center" readingOrder="1"/>
      <protection/>
    </xf>
    <xf numFmtId="0" fontId="4" fillId="0" borderId="16" xfId="0" applyNumberFormat="1" applyFont="1" applyFill="1" applyBorder="1" applyAlignment="1" applyProtection="1">
      <alignment horizontal="center" vertical="center" readingOrder="1"/>
      <protection/>
    </xf>
    <xf numFmtId="0" fontId="4" fillId="38" borderId="16" xfId="0" applyNumberFormat="1" applyFont="1" applyFill="1" applyBorder="1" applyAlignment="1" applyProtection="1">
      <alignment horizontal="center" vertical="center" readingOrder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38" borderId="17" xfId="0" applyNumberFormat="1" applyFont="1" applyFill="1" applyBorder="1" applyAlignment="1" applyProtection="1">
      <alignment horizontal="center" vertical="center"/>
      <protection/>
    </xf>
    <xf numFmtId="0" fontId="0" fillId="38" borderId="18" xfId="0" applyNumberFormat="1" applyFont="1" applyFill="1" applyBorder="1" applyAlignment="1" applyProtection="1">
      <alignment horizontal="center" vertical="center"/>
      <protection/>
    </xf>
    <xf numFmtId="0" fontId="0" fillId="38" borderId="19" xfId="0" applyNumberFormat="1" applyFont="1" applyFill="1" applyBorder="1" applyAlignment="1" applyProtection="1">
      <alignment horizontal="center" vertical="center"/>
      <protection/>
    </xf>
    <xf numFmtId="0" fontId="0" fillId="37" borderId="23" xfId="0" applyNumberFormat="1" applyFont="1" applyFill="1" applyBorder="1" applyAlignment="1" applyProtection="1">
      <alignment horizontal="center" vertical="top"/>
      <protection/>
    </xf>
    <xf numFmtId="0" fontId="0" fillId="37" borderId="24" xfId="0" applyNumberFormat="1" applyFont="1" applyFill="1" applyBorder="1" applyAlignment="1" applyProtection="1">
      <alignment horizontal="center" vertical="top"/>
      <protection/>
    </xf>
    <xf numFmtId="0" fontId="3" fillId="36" borderId="25" xfId="0" applyNumberFormat="1" applyFont="1" applyFill="1" applyBorder="1" applyAlignment="1" applyProtection="1">
      <alignment horizontal="center" vertical="top" readingOrder="1"/>
      <protection/>
    </xf>
    <xf numFmtId="0" fontId="3" fillId="36" borderId="0" xfId="0" applyNumberFormat="1" applyFont="1" applyFill="1" applyBorder="1" applyAlignment="1" applyProtection="1">
      <alignment horizontal="center" vertical="top" readingOrder="1"/>
      <protection/>
    </xf>
    <xf numFmtId="0" fontId="3" fillId="36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07D8B"/>
      <rgbColor rgb="00000000"/>
      <rgbColor rgb="00FFFFFF"/>
      <rgbColor rgb="00B2DFDB"/>
      <rgbColor rgb="004A4A4A"/>
      <rgbColor rgb="00F2F2F2"/>
      <rgbColor rgb="00595959"/>
      <rgbColor rgb="00E0F2F1"/>
      <rgbColor rgb="008395A7"/>
      <rgbColor rgb="00B6B6B6"/>
      <rgbColor rgb="00D0CECE"/>
      <rgbColor rgb="009E9E9E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25</xdr:col>
      <xdr:colOff>0</xdr:colOff>
      <xdr:row>5</xdr:row>
      <xdr:rowOff>0</xdr:rowOff>
    </xdr:to>
    <xdr:pic>
      <xdr:nvPicPr>
        <xdr:cNvPr id="1" name="Picture 1" descr="graph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D1">
      <selection activeCell="AD10" sqref="AD10"/>
    </sheetView>
  </sheetViews>
  <sheetFormatPr defaultColWidth="9.140625" defaultRowHeight="12.75"/>
  <cols>
    <col min="1" max="1" width="3.140625" style="0" customWidth="1"/>
    <col min="2" max="2" width="2.00390625" style="0" customWidth="1"/>
    <col min="3" max="3" width="22.421875" style="0" customWidth="1"/>
    <col min="4" max="4" width="7.140625" style="0" customWidth="1"/>
    <col min="5" max="5" width="16.28125" style="0" customWidth="1"/>
    <col min="6" max="6" width="6.00390625" style="0" customWidth="1"/>
    <col min="7" max="7" width="18.57421875" style="0" customWidth="1"/>
    <col min="8" max="8" width="11.421875" style="0" customWidth="1"/>
    <col min="9" max="9" width="12.8515625" style="0" customWidth="1"/>
    <col min="10" max="11" width="0.5625" style="0" customWidth="1"/>
    <col min="12" max="12" width="12.00390625" style="0" customWidth="1"/>
    <col min="13" max="13" width="0.13671875" style="0" customWidth="1"/>
    <col min="14" max="14" width="1.7109375" style="0" hidden="1" customWidth="1"/>
    <col min="15" max="15" width="0.13671875" style="0" customWidth="1"/>
    <col min="16" max="16" width="0.5625" style="0" customWidth="1"/>
    <col min="17" max="17" width="6.28125" style="0" customWidth="1"/>
    <col min="18" max="18" width="7.8515625" style="0" customWidth="1"/>
    <col min="19" max="19" width="15.140625" style="0" hidden="1" customWidth="1"/>
    <col min="20" max="20" width="8.28125" style="0" hidden="1" customWidth="1"/>
    <col min="21" max="21" width="0.5625" style="0" hidden="1" customWidth="1"/>
    <col min="22" max="22" width="6.7109375" style="0" customWidth="1"/>
    <col min="23" max="23" width="0.9921875" style="0" customWidth="1"/>
    <col min="24" max="24" width="7.140625" style="0" customWidth="1"/>
    <col min="25" max="25" width="0.9921875" style="0" customWidth="1"/>
    <col min="26" max="26" width="0.5625" style="0" customWidth="1"/>
    <col min="27" max="27" width="12.8515625" style="0" customWidth="1"/>
    <col min="28" max="28" width="11.00390625" style="0" customWidth="1"/>
    <col min="29" max="29" width="12.140625" style="0" customWidth="1"/>
    <col min="31" max="31" width="11.7109375" style="0" customWidth="1"/>
    <col min="33" max="33" width="11.57421875" style="0" customWidth="1"/>
  </cols>
  <sheetData>
    <row r="1" spans="1:25" ht="5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X1" s="37"/>
      <c r="Y1" s="37"/>
    </row>
    <row r="2" spans="1:25" ht="16.5" customHeight="1">
      <c r="A2" s="38"/>
      <c r="B2" s="39" t="s">
        <v>0</v>
      </c>
      <c r="C2" s="39"/>
      <c r="D2" s="39"/>
      <c r="E2" s="39"/>
      <c r="F2" s="32"/>
      <c r="G2" s="32"/>
      <c r="H2" s="32"/>
      <c r="I2" s="32"/>
      <c r="J2" s="32"/>
      <c r="K2" s="32"/>
      <c r="L2" s="32"/>
      <c r="M2" s="32"/>
      <c r="N2" s="40" t="s">
        <v>1</v>
      </c>
      <c r="O2" s="40"/>
      <c r="P2" s="40"/>
      <c r="Q2" s="40"/>
      <c r="R2" s="40"/>
      <c r="S2" s="40"/>
      <c r="T2" s="40"/>
      <c r="U2" s="40"/>
      <c r="V2" s="1"/>
      <c r="X2" s="37"/>
      <c r="Y2" s="37"/>
    </row>
    <row r="3" spans="1:25" ht="5.25" customHeight="1">
      <c r="A3" s="38"/>
      <c r="B3" s="39"/>
      <c r="C3" s="39"/>
      <c r="D3" s="39"/>
      <c r="E3" s="3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X3" s="37"/>
      <c r="Y3" s="37"/>
    </row>
    <row r="4" spans="1:25" ht="5.25" customHeight="1">
      <c r="A4" s="38"/>
      <c r="B4" s="39"/>
      <c r="C4" s="39"/>
      <c r="D4" s="39"/>
      <c r="E4" s="39"/>
      <c r="F4" s="32"/>
      <c r="G4" s="32"/>
      <c r="H4" s="32"/>
      <c r="I4" s="32"/>
      <c r="J4" s="32"/>
      <c r="K4" s="32"/>
      <c r="L4" s="32"/>
      <c r="M4" s="32"/>
      <c r="N4" s="31" t="s">
        <v>2</v>
      </c>
      <c r="O4" s="31"/>
      <c r="P4" s="31"/>
      <c r="Q4" s="31"/>
      <c r="R4" s="31"/>
      <c r="S4" s="31"/>
      <c r="T4" s="31"/>
      <c r="U4" s="31"/>
      <c r="V4" s="32"/>
      <c r="X4" s="37"/>
      <c r="Y4" s="37"/>
    </row>
    <row r="5" spans="1:25" ht="11.2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1"/>
      <c r="O5" s="31"/>
      <c r="P5" s="31"/>
      <c r="Q5" s="31"/>
      <c r="R5" s="31"/>
      <c r="S5" s="31"/>
      <c r="T5" s="31"/>
      <c r="U5" s="31"/>
      <c r="V5" s="32"/>
      <c r="X5" s="37"/>
      <c r="Y5" s="37"/>
    </row>
    <row r="6" spans="1:22" ht="5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ht="5.25" customHeight="1"/>
    <row r="8" ht="5.25" customHeight="1"/>
    <row r="9" spans="1:27" ht="22.5" customHeight="1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7"/>
    </row>
    <row r="10" ht="5.25" customHeight="1"/>
    <row r="11" spans="1:27" ht="22.5" customHeight="1">
      <c r="A11" s="42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8"/>
    </row>
    <row r="12" ht="5.25" customHeight="1"/>
    <row r="13" spans="1:27" ht="23.25" customHeight="1">
      <c r="A13" s="42" t="s">
        <v>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8"/>
    </row>
    <row r="14" ht="5.25" customHeight="1"/>
    <row r="15" spans="1:34" ht="22.5" customHeight="1">
      <c r="A15" s="43"/>
      <c r="B15" s="43"/>
      <c r="C15" s="44" t="s">
        <v>6</v>
      </c>
      <c r="D15" s="44"/>
      <c r="E15" s="44" t="s">
        <v>7</v>
      </c>
      <c r="F15" s="44"/>
      <c r="G15" s="23" t="s">
        <v>144</v>
      </c>
      <c r="H15" s="24">
        <v>0.05</v>
      </c>
      <c r="I15" s="22" t="s">
        <v>145</v>
      </c>
      <c r="J15" s="33">
        <v>0.02</v>
      </c>
      <c r="K15" s="34"/>
      <c r="L15" s="34"/>
      <c r="M15" s="34"/>
      <c r="N15" s="34"/>
      <c r="O15" s="34"/>
      <c r="P15" s="35" t="s">
        <v>147</v>
      </c>
      <c r="Q15" s="35"/>
      <c r="R15" s="35"/>
      <c r="S15" s="35"/>
      <c r="T15" s="33">
        <v>0.15</v>
      </c>
      <c r="U15" s="34"/>
      <c r="V15" s="34"/>
      <c r="W15" s="34"/>
      <c r="X15" s="34"/>
      <c r="Y15" s="34"/>
      <c r="Z15" s="34"/>
      <c r="AA15" s="22" t="s">
        <v>146</v>
      </c>
      <c r="AB15" s="24">
        <v>0.05</v>
      </c>
      <c r="AC15" s="22" t="s">
        <v>148</v>
      </c>
      <c r="AD15" s="24">
        <v>0.1</v>
      </c>
      <c r="AE15" s="25" t="s">
        <v>150</v>
      </c>
      <c r="AF15" s="26">
        <v>0.03</v>
      </c>
      <c r="AG15" s="27" t="s">
        <v>151</v>
      </c>
      <c r="AH15" s="10"/>
    </row>
    <row r="16" spans="1:27" ht="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7"/>
    </row>
    <row r="17" spans="1:34" ht="17.25" customHeight="1">
      <c r="A17" s="45" t="s">
        <v>8</v>
      </c>
      <c r="B17" s="45"/>
      <c r="C17" s="46" t="s">
        <v>9</v>
      </c>
      <c r="D17" s="46"/>
      <c r="E17" s="46" t="s">
        <v>10</v>
      </c>
      <c r="F17" s="46"/>
      <c r="G17" s="3">
        <v>70</v>
      </c>
      <c r="H17" s="16">
        <f>G17*0.05</f>
        <v>3.5</v>
      </c>
      <c r="I17" s="47">
        <v>50</v>
      </c>
      <c r="J17" s="47"/>
      <c r="K17" s="47"/>
      <c r="L17" s="16">
        <f>I17*0.02</f>
        <v>1</v>
      </c>
      <c r="M17" s="47"/>
      <c r="N17" s="47"/>
      <c r="O17" s="47"/>
      <c r="P17" s="36">
        <v>42</v>
      </c>
      <c r="Q17" s="36"/>
      <c r="R17" s="36"/>
      <c r="S17" s="36"/>
      <c r="T17" s="36"/>
      <c r="U17" s="36"/>
      <c r="V17" s="48">
        <f>P17*0.15</f>
        <v>6.3</v>
      </c>
      <c r="W17" s="48"/>
      <c r="X17" s="48"/>
      <c r="Y17" s="48"/>
      <c r="Z17" s="49"/>
      <c r="AA17" s="18">
        <v>60</v>
      </c>
      <c r="AB17" s="21">
        <f>AA17*0.05</f>
        <v>3</v>
      </c>
      <c r="AC17" s="12">
        <v>86</v>
      </c>
      <c r="AD17" s="21">
        <f>AC17*0.1</f>
        <v>8.6</v>
      </c>
      <c r="AE17" s="12">
        <v>100</v>
      </c>
      <c r="AF17" s="21">
        <f>AE17*0.03</f>
        <v>3</v>
      </c>
      <c r="AG17" s="12">
        <f>AF17+AD17+AB17+V17+L17+H17</f>
        <v>25.4</v>
      </c>
      <c r="AH17" s="11"/>
    </row>
    <row r="18" spans="1:34" ht="16.5" customHeight="1">
      <c r="A18" s="45" t="s">
        <v>11</v>
      </c>
      <c r="B18" s="45"/>
      <c r="C18" s="46" t="s">
        <v>12</v>
      </c>
      <c r="D18" s="46"/>
      <c r="E18" s="46" t="s">
        <v>13</v>
      </c>
      <c r="F18" s="46"/>
      <c r="G18" s="3"/>
      <c r="H18" s="16">
        <f aca="true" t="shared" si="0" ref="H18:H35">G18*0.05</f>
        <v>0</v>
      </c>
      <c r="I18" s="47"/>
      <c r="J18" s="47"/>
      <c r="K18" s="47"/>
      <c r="L18" s="16">
        <f aca="true" t="shared" si="1" ref="L18:L36">I18*0.02</f>
        <v>0</v>
      </c>
      <c r="M18" s="47"/>
      <c r="N18" s="47"/>
      <c r="O18" s="47"/>
      <c r="P18" s="36"/>
      <c r="Q18" s="36"/>
      <c r="R18" s="36"/>
      <c r="S18" s="36"/>
      <c r="T18" s="36"/>
      <c r="U18" s="36"/>
      <c r="V18" s="48">
        <f aca="true" t="shared" si="2" ref="V18:V36">P18*0.15</f>
        <v>0</v>
      </c>
      <c r="W18" s="48"/>
      <c r="X18" s="48"/>
      <c r="Y18" s="48"/>
      <c r="Z18" s="49"/>
      <c r="AA18" s="18"/>
      <c r="AB18" s="21">
        <f aca="true" t="shared" si="3" ref="AB18:AB36">AA18*0.05</f>
        <v>0</v>
      </c>
      <c r="AC18" s="12"/>
      <c r="AD18" s="21">
        <f aca="true" t="shared" si="4" ref="AD18:AD36">AC18*0.1</f>
        <v>0</v>
      </c>
      <c r="AE18" s="12"/>
      <c r="AF18" s="21">
        <f aca="true" t="shared" si="5" ref="AF18:AF36">AE18*0.03</f>
        <v>0</v>
      </c>
      <c r="AG18" s="12">
        <f aca="true" t="shared" si="6" ref="AG18:AG36">AF18+AD18+AB18+V18+L18+H18</f>
        <v>0</v>
      </c>
      <c r="AH18" s="11"/>
    </row>
    <row r="19" spans="1:34" ht="17.25" customHeight="1">
      <c r="A19" s="45" t="s">
        <v>14</v>
      </c>
      <c r="B19" s="45"/>
      <c r="C19" s="46" t="s">
        <v>15</v>
      </c>
      <c r="D19" s="46"/>
      <c r="E19" s="46" t="s">
        <v>16</v>
      </c>
      <c r="F19" s="46"/>
      <c r="G19" s="3">
        <v>30</v>
      </c>
      <c r="H19" s="16">
        <f t="shared" si="0"/>
        <v>1.5</v>
      </c>
      <c r="I19" s="47">
        <v>60</v>
      </c>
      <c r="J19" s="47"/>
      <c r="K19" s="47"/>
      <c r="L19" s="16">
        <f t="shared" si="1"/>
        <v>1.2</v>
      </c>
      <c r="M19" s="47"/>
      <c r="N19" s="47"/>
      <c r="O19" s="47"/>
      <c r="P19" s="36">
        <v>54</v>
      </c>
      <c r="Q19" s="36"/>
      <c r="R19" s="36"/>
      <c r="S19" s="36"/>
      <c r="T19" s="36"/>
      <c r="U19" s="36"/>
      <c r="V19" s="48">
        <f t="shared" si="2"/>
        <v>8.1</v>
      </c>
      <c r="W19" s="48"/>
      <c r="X19" s="48"/>
      <c r="Y19" s="48"/>
      <c r="Z19" s="49"/>
      <c r="AA19" s="18">
        <v>40</v>
      </c>
      <c r="AB19" s="21">
        <f t="shared" si="3"/>
        <v>2</v>
      </c>
      <c r="AC19" s="12">
        <v>90</v>
      </c>
      <c r="AD19" s="21">
        <f t="shared" si="4"/>
        <v>9</v>
      </c>
      <c r="AE19" s="12">
        <v>100</v>
      </c>
      <c r="AF19" s="21">
        <f t="shared" si="5"/>
        <v>3</v>
      </c>
      <c r="AG19" s="12">
        <f t="shared" si="6"/>
        <v>24.8</v>
      </c>
      <c r="AH19" s="11"/>
    </row>
    <row r="20" spans="1:34" ht="17.25" customHeight="1">
      <c r="A20" s="45" t="s">
        <v>17</v>
      </c>
      <c r="B20" s="45"/>
      <c r="C20" s="46" t="s">
        <v>18</v>
      </c>
      <c r="D20" s="46"/>
      <c r="E20" s="46" t="s">
        <v>19</v>
      </c>
      <c r="F20" s="46"/>
      <c r="G20" s="3">
        <v>30</v>
      </c>
      <c r="H20" s="16">
        <f t="shared" si="0"/>
        <v>1.5</v>
      </c>
      <c r="I20" s="47">
        <v>50</v>
      </c>
      <c r="J20" s="47"/>
      <c r="K20" s="47"/>
      <c r="L20" s="16">
        <f t="shared" si="1"/>
        <v>1</v>
      </c>
      <c r="M20" s="47"/>
      <c r="N20" s="47"/>
      <c r="O20" s="47"/>
      <c r="P20" s="36">
        <v>69</v>
      </c>
      <c r="Q20" s="36"/>
      <c r="R20" s="36"/>
      <c r="S20" s="36"/>
      <c r="T20" s="36"/>
      <c r="U20" s="36"/>
      <c r="V20" s="48">
        <f t="shared" si="2"/>
        <v>10.35</v>
      </c>
      <c r="W20" s="48"/>
      <c r="X20" s="48"/>
      <c r="Y20" s="48"/>
      <c r="Z20" s="49"/>
      <c r="AA20" s="18">
        <v>40</v>
      </c>
      <c r="AB20" s="21">
        <f t="shared" si="3"/>
        <v>2</v>
      </c>
      <c r="AC20" s="12">
        <v>72</v>
      </c>
      <c r="AD20" s="21">
        <f t="shared" si="4"/>
        <v>7.2</v>
      </c>
      <c r="AE20" s="12">
        <v>100</v>
      </c>
      <c r="AF20" s="21">
        <f t="shared" si="5"/>
        <v>3</v>
      </c>
      <c r="AG20" s="12">
        <f t="shared" si="6"/>
        <v>25.049999999999997</v>
      </c>
      <c r="AH20" s="11"/>
    </row>
    <row r="21" spans="1:34" ht="16.5" customHeight="1">
      <c r="A21" s="45" t="s">
        <v>20</v>
      </c>
      <c r="B21" s="45"/>
      <c r="C21" s="46" t="s">
        <v>21</v>
      </c>
      <c r="D21" s="46"/>
      <c r="E21" s="46" t="s">
        <v>22</v>
      </c>
      <c r="F21" s="46"/>
      <c r="G21" s="3">
        <v>70</v>
      </c>
      <c r="H21" s="16">
        <f t="shared" si="0"/>
        <v>3.5</v>
      </c>
      <c r="I21" s="47">
        <v>50</v>
      </c>
      <c r="J21" s="47"/>
      <c r="K21" s="47"/>
      <c r="L21" s="16">
        <f t="shared" si="1"/>
        <v>1</v>
      </c>
      <c r="M21" s="47"/>
      <c r="N21" s="47"/>
      <c r="O21" s="47"/>
      <c r="P21" s="36">
        <v>61</v>
      </c>
      <c r="Q21" s="36"/>
      <c r="R21" s="36"/>
      <c r="S21" s="36"/>
      <c r="T21" s="36"/>
      <c r="U21" s="36"/>
      <c r="V21" s="48">
        <f t="shared" si="2"/>
        <v>9.15</v>
      </c>
      <c r="W21" s="48"/>
      <c r="X21" s="48"/>
      <c r="Y21" s="48"/>
      <c r="Z21" s="49"/>
      <c r="AA21" s="18">
        <v>70</v>
      </c>
      <c r="AB21" s="21">
        <f t="shared" si="3"/>
        <v>3.5</v>
      </c>
      <c r="AC21" s="12">
        <v>91</v>
      </c>
      <c r="AD21" s="21">
        <f t="shared" si="4"/>
        <v>9.1</v>
      </c>
      <c r="AE21" s="12">
        <v>100</v>
      </c>
      <c r="AF21" s="21">
        <f t="shared" si="5"/>
        <v>3</v>
      </c>
      <c r="AG21" s="12">
        <f t="shared" si="6"/>
        <v>29.25</v>
      </c>
      <c r="AH21" s="11"/>
    </row>
    <row r="22" spans="1:34" ht="17.25" customHeight="1">
      <c r="A22" s="45" t="s">
        <v>23</v>
      </c>
      <c r="B22" s="45"/>
      <c r="C22" s="46" t="s">
        <v>24</v>
      </c>
      <c r="D22" s="46"/>
      <c r="E22" s="46" t="s">
        <v>25</v>
      </c>
      <c r="F22" s="46"/>
      <c r="G22" s="3">
        <v>40</v>
      </c>
      <c r="H22" s="16">
        <f t="shared" si="0"/>
        <v>2</v>
      </c>
      <c r="I22" s="47">
        <v>50</v>
      </c>
      <c r="J22" s="47"/>
      <c r="K22" s="47"/>
      <c r="L22" s="16">
        <f t="shared" si="1"/>
        <v>1</v>
      </c>
      <c r="M22" s="47"/>
      <c r="N22" s="47"/>
      <c r="O22" s="47"/>
      <c r="P22" s="36">
        <v>70</v>
      </c>
      <c r="Q22" s="36"/>
      <c r="R22" s="36"/>
      <c r="S22" s="36"/>
      <c r="T22" s="36"/>
      <c r="U22" s="36"/>
      <c r="V22" s="48">
        <f t="shared" si="2"/>
        <v>10.5</v>
      </c>
      <c r="W22" s="48"/>
      <c r="X22" s="48"/>
      <c r="Y22" s="48"/>
      <c r="Z22" s="49"/>
      <c r="AA22" s="18">
        <v>60</v>
      </c>
      <c r="AB22" s="21">
        <f t="shared" si="3"/>
        <v>3</v>
      </c>
      <c r="AC22" s="12">
        <v>90</v>
      </c>
      <c r="AD22" s="21">
        <f t="shared" si="4"/>
        <v>9</v>
      </c>
      <c r="AE22" s="12">
        <v>100</v>
      </c>
      <c r="AF22" s="21">
        <f t="shared" si="5"/>
        <v>3</v>
      </c>
      <c r="AG22" s="12">
        <f t="shared" si="6"/>
        <v>28.5</v>
      </c>
      <c r="AH22" s="11"/>
    </row>
    <row r="23" spans="1:34" ht="16.5" customHeight="1">
      <c r="A23" s="45" t="s">
        <v>26</v>
      </c>
      <c r="B23" s="45"/>
      <c r="C23" s="46" t="s">
        <v>27</v>
      </c>
      <c r="D23" s="46"/>
      <c r="E23" s="46" t="s">
        <v>28</v>
      </c>
      <c r="F23" s="46"/>
      <c r="G23" s="3">
        <v>30</v>
      </c>
      <c r="H23" s="16">
        <f t="shared" si="0"/>
        <v>1.5</v>
      </c>
      <c r="I23" s="47">
        <v>50</v>
      </c>
      <c r="J23" s="47"/>
      <c r="K23" s="47"/>
      <c r="L23" s="16">
        <f t="shared" si="1"/>
        <v>1</v>
      </c>
      <c r="M23" s="47"/>
      <c r="N23" s="47"/>
      <c r="O23" s="47"/>
      <c r="P23" s="36">
        <v>13</v>
      </c>
      <c r="Q23" s="36"/>
      <c r="R23" s="36"/>
      <c r="S23" s="36"/>
      <c r="T23" s="36"/>
      <c r="U23" s="36"/>
      <c r="V23" s="48">
        <f t="shared" si="2"/>
        <v>1.95</v>
      </c>
      <c r="W23" s="48"/>
      <c r="X23" s="48"/>
      <c r="Y23" s="48"/>
      <c r="Z23" s="49"/>
      <c r="AA23" s="18">
        <v>40</v>
      </c>
      <c r="AB23" s="21">
        <f t="shared" si="3"/>
        <v>2</v>
      </c>
      <c r="AC23" s="12">
        <v>91</v>
      </c>
      <c r="AD23" s="21">
        <f t="shared" si="4"/>
        <v>9.1</v>
      </c>
      <c r="AE23" s="12">
        <v>100</v>
      </c>
      <c r="AF23" s="21">
        <f t="shared" si="5"/>
        <v>3</v>
      </c>
      <c r="AG23" s="12">
        <f t="shared" si="6"/>
        <v>18.55</v>
      </c>
      <c r="AH23" s="11"/>
    </row>
    <row r="24" spans="1:34" ht="17.25" customHeight="1">
      <c r="A24" s="45" t="s">
        <v>29</v>
      </c>
      <c r="B24" s="45"/>
      <c r="C24" s="46" t="s">
        <v>30</v>
      </c>
      <c r="D24" s="46"/>
      <c r="E24" s="46" t="s">
        <v>31</v>
      </c>
      <c r="F24" s="46"/>
      <c r="G24" s="3">
        <v>30</v>
      </c>
      <c r="H24" s="16">
        <f t="shared" si="0"/>
        <v>1.5</v>
      </c>
      <c r="I24" s="47">
        <v>40</v>
      </c>
      <c r="J24" s="47"/>
      <c r="K24" s="47"/>
      <c r="L24" s="16">
        <f t="shared" si="1"/>
        <v>0.8</v>
      </c>
      <c r="M24" s="47"/>
      <c r="N24" s="47"/>
      <c r="O24" s="47"/>
      <c r="P24" s="36">
        <v>75</v>
      </c>
      <c r="Q24" s="36"/>
      <c r="R24" s="36"/>
      <c r="S24" s="36"/>
      <c r="T24" s="36"/>
      <c r="U24" s="36"/>
      <c r="V24" s="48">
        <f t="shared" si="2"/>
        <v>11.25</v>
      </c>
      <c r="W24" s="48"/>
      <c r="X24" s="48"/>
      <c r="Y24" s="48"/>
      <c r="Z24" s="49"/>
      <c r="AA24" s="18">
        <v>40</v>
      </c>
      <c r="AB24" s="21">
        <f t="shared" si="3"/>
        <v>2</v>
      </c>
      <c r="AC24" s="12">
        <v>80</v>
      </c>
      <c r="AD24" s="21">
        <f t="shared" si="4"/>
        <v>8</v>
      </c>
      <c r="AE24" s="12">
        <v>100</v>
      </c>
      <c r="AF24" s="21">
        <f t="shared" si="5"/>
        <v>3</v>
      </c>
      <c r="AG24" s="12">
        <f t="shared" si="6"/>
        <v>26.55</v>
      </c>
      <c r="AH24" s="11"/>
    </row>
    <row r="25" spans="1:34" ht="17.25" customHeight="1">
      <c r="A25" s="45" t="s">
        <v>32</v>
      </c>
      <c r="B25" s="45"/>
      <c r="C25" s="46" t="s">
        <v>33</v>
      </c>
      <c r="D25" s="46"/>
      <c r="E25" s="46" t="s">
        <v>34</v>
      </c>
      <c r="F25" s="46"/>
      <c r="G25" s="3">
        <v>30</v>
      </c>
      <c r="H25" s="16">
        <f t="shared" si="0"/>
        <v>1.5</v>
      </c>
      <c r="I25" s="47">
        <v>30</v>
      </c>
      <c r="J25" s="47"/>
      <c r="K25" s="47"/>
      <c r="L25" s="16">
        <f t="shared" si="1"/>
        <v>0.6</v>
      </c>
      <c r="M25" s="47"/>
      <c r="N25" s="47"/>
      <c r="O25" s="47"/>
      <c r="P25" s="36">
        <v>57</v>
      </c>
      <c r="Q25" s="36"/>
      <c r="R25" s="36"/>
      <c r="S25" s="36"/>
      <c r="T25" s="36"/>
      <c r="U25" s="36"/>
      <c r="V25" s="48">
        <f t="shared" si="2"/>
        <v>8.549999999999999</v>
      </c>
      <c r="W25" s="48"/>
      <c r="X25" s="48"/>
      <c r="Y25" s="48"/>
      <c r="Z25" s="49"/>
      <c r="AA25" s="18">
        <v>50</v>
      </c>
      <c r="AB25" s="21">
        <f t="shared" si="3"/>
        <v>2.5</v>
      </c>
      <c r="AC25" s="12">
        <v>80</v>
      </c>
      <c r="AD25" s="21">
        <f t="shared" si="4"/>
        <v>8</v>
      </c>
      <c r="AE25" s="12">
        <v>100</v>
      </c>
      <c r="AF25" s="21">
        <f t="shared" si="5"/>
        <v>3</v>
      </c>
      <c r="AG25" s="12">
        <f t="shared" si="6"/>
        <v>24.15</v>
      </c>
      <c r="AH25" s="11"/>
    </row>
    <row r="26" spans="1:34" ht="16.5" customHeight="1">
      <c r="A26" s="45" t="s">
        <v>35</v>
      </c>
      <c r="B26" s="45"/>
      <c r="C26" s="46" t="s">
        <v>36</v>
      </c>
      <c r="D26" s="46"/>
      <c r="E26" s="46" t="s">
        <v>37</v>
      </c>
      <c r="F26" s="46"/>
      <c r="G26" s="3">
        <v>30</v>
      </c>
      <c r="H26" s="16">
        <f t="shared" si="0"/>
        <v>1.5</v>
      </c>
      <c r="I26" s="47">
        <v>0</v>
      </c>
      <c r="J26" s="47"/>
      <c r="K26" s="47"/>
      <c r="L26" s="16">
        <f t="shared" si="1"/>
        <v>0</v>
      </c>
      <c r="M26" s="47"/>
      <c r="N26" s="47"/>
      <c r="O26" s="47"/>
      <c r="P26" s="36">
        <v>57</v>
      </c>
      <c r="Q26" s="36"/>
      <c r="R26" s="36"/>
      <c r="S26" s="36"/>
      <c r="T26" s="36"/>
      <c r="U26" s="36"/>
      <c r="V26" s="48">
        <f t="shared" si="2"/>
        <v>8.549999999999999</v>
      </c>
      <c r="W26" s="48"/>
      <c r="X26" s="48"/>
      <c r="Y26" s="48"/>
      <c r="Z26" s="49"/>
      <c r="AA26" s="18">
        <v>40</v>
      </c>
      <c r="AB26" s="21">
        <f t="shared" si="3"/>
        <v>2</v>
      </c>
      <c r="AC26" s="12">
        <v>60</v>
      </c>
      <c r="AD26" s="21">
        <f t="shared" si="4"/>
        <v>6</v>
      </c>
      <c r="AE26" s="12">
        <v>100</v>
      </c>
      <c r="AF26" s="21">
        <f t="shared" si="5"/>
        <v>3</v>
      </c>
      <c r="AG26" s="12">
        <f t="shared" si="6"/>
        <v>21.049999999999997</v>
      </c>
      <c r="AH26" s="11"/>
    </row>
    <row r="27" spans="1:34" ht="17.25" customHeight="1">
      <c r="A27" s="45" t="s">
        <v>38</v>
      </c>
      <c r="B27" s="45"/>
      <c r="C27" s="46" t="s">
        <v>39</v>
      </c>
      <c r="D27" s="46"/>
      <c r="E27" s="46" t="s">
        <v>40</v>
      </c>
      <c r="F27" s="46"/>
      <c r="G27" s="3">
        <v>50</v>
      </c>
      <c r="H27" s="16">
        <f t="shared" si="0"/>
        <v>2.5</v>
      </c>
      <c r="I27" s="47">
        <v>70</v>
      </c>
      <c r="J27" s="47"/>
      <c r="K27" s="47"/>
      <c r="L27" s="16">
        <f t="shared" si="1"/>
        <v>1.4000000000000001</v>
      </c>
      <c r="M27" s="47"/>
      <c r="N27" s="47"/>
      <c r="O27" s="47"/>
      <c r="P27" s="36">
        <v>78</v>
      </c>
      <c r="Q27" s="36"/>
      <c r="R27" s="36"/>
      <c r="S27" s="36"/>
      <c r="T27" s="36"/>
      <c r="U27" s="36"/>
      <c r="V27" s="48">
        <f t="shared" si="2"/>
        <v>11.7</v>
      </c>
      <c r="W27" s="48"/>
      <c r="X27" s="48"/>
      <c r="Y27" s="48"/>
      <c r="Z27" s="49"/>
      <c r="AA27" s="18">
        <v>50</v>
      </c>
      <c r="AB27" s="21">
        <f t="shared" si="3"/>
        <v>2.5</v>
      </c>
      <c r="AC27" s="12">
        <v>84</v>
      </c>
      <c r="AD27" s="21">
        <f t="shared" si="4"/>
        <v>8.4</v>
      </c>
      <c r="AE27" s="12">
        <v>100</v>
      </c>
      <c r="AF27" s="21">
        <f t="shared" si="5"/>
        <v>3</v>
      </c>
      <c r="AG27" s="12">
        <f t="shared" si="6"/>
        <v>29.5</v>
      </c>
      <c r="AH27" s="11"/>
    </row>
    <row r="28" spans="1:34" ht="17.25" customHeight="1">
      <c r="A28" s="45" t="s">
        <v>41</v>
      </c>
      <c r="B28" s="45"/>
      <c r="C28" s="46" t="s">
        <v>42</v>
      </c>
      <c r="D28" s="46"/>
      <c r="E28" s="46" t="s">
        <v>43</v>
      </c>
      <c r="F28" s="46"/>
      <c r="G28" s="3">
        <v>80</v>
      </c>
      <c r="H28" s="16">
        <f t="shared" si="0"/>
        <v>4</v>
      </c>
      <c r="I28" s="47">
        <v>50</v>
      </c>
      <c r="J28" s="47"/>
      <c r="K28" s="47"/>
      <c r="L28" s="16">
        <f t="shared" si="1"/>
        <v>1</v>
      </c>
      <c r="M28" s="47"/>
      <c r="N28" s="47"/>
      <c r="O28" s="47"/>
      <c r="P28" s="36">
        <v>70</v>
      </c>
      <c r="Q28" s="36"/>
      <c r="R28" s="36"/>
      <c r="S28" s="36"/>
      <c r="T28" s="36"/>
      <c r="U28" s="36"/>
      <c r="V28" s="48">
        <f t="shared" si="2"/>
        <v>10.5</v>
      </c>
      <c r="W28" s="48"/>
      <c r="X28" s="48"/>
      <c r="Y28" s="48"/>
      <c r="Z28" s="49"/>
      <c r="AA28" s="18">
        <v>50</v>
      </c>
      <c r="AB28" s="21">
        <f t="shared" si="3"/>
        <v>2.5</v>
      </c>
      <c r="AC28" s="12">
        <v>87</v>
      </c>
      <c r="AD28" s="21">
        <f t="shared" si="4"/>
        <v>8.700000000000001</v>
      </c>
      <c r="AE28" s="12">
        <v>100</v>
      </c>
      <c r="AF28" s="21">
        <f t="shared" si="5"/>
        <v>3</v>
      </c>
      <c r="AG28" s="12">
        <f t="shared" si="6"/>
        <v>29.700000000000003</v>
      </c>
      <c r="AH28" s="11"/>
    </row>
    <row r="29" spans="1:34" ht="16.5" customHeight="1">
      <c r="A29" s="45">
        <v>96</v>
      </c>
      <c r="B29" s="45"/>
      <c r="C29" s="46" t="s">
        <v>44</v>
      </c>
      <c r="D29" s="46"/>
      <c r="E29" s="46" t="s">
        <v>45</v>
      </c>
      <c r="F29" s="46"/>
      <c r="G29" s="3">
        <v>70</v>
      </c>
      <c r="H29" s="16">
        <f t="shared" si="0"/>
        <v>3.5</v>
      </c>
      <c r="I29" s="47">
        <v>100</v>
      </c>
      <c r="J29" s="47"/>
      <c r="K29" s="47"/>
      <c r="L29" s="16">
        <f t="shared" si="1"/>
        <v>2</v>
      </c>
      <c r="M29" s="47"/>
      <c r="N29" s="47"/>
      <c r="O29" s="47"/>
      <c r="P29" s="36">
        <v>100</v>
      </c>
      <c r="Q29" s="36"/>
      <c r="R29" s="36"/>
      <c r="S29" s="36"/>
      <c r="T29" s="36"/>
      <c r="U29" s="36"/>
      <c r="V29" s="48">
        <f t="shared" si="2"/>
        <v>15</v>
      </c>
      <c r="W29" s="48"/>
      <c r="X29" s="48"/>
      <c r="Y29" s="48"/>
      <c r="Z29" s="49"/>
      <c r="AA29" s="18">
        <v>50</v>
      </c>
      <c r="AB29" s="21">
        <f t="shared" si="3"/>
        <v>2.5</v>
      </c>
      <c r="AC29" s="12">
        <v>96</v>
      </c>
      <c r="AD29" s="21">
        <f t="shared" si="4"/>
        <v>9.600000000000001</v>
      </c>
      <c r="AE29" s="12">
        <v>100</v>
      </c>
      <c r="AF29" s="21">
        <f t="shared" si="5"/>
        <v>3</v>
      </c>
      <c r="AG29" s="12">
        <f t="shared" si="6"/>
        <v>35.6</v>
      </c>
      <c r="AH29" s="11"/>
    </row>
    <row r="30" spans="1:34" ht="17.25" customHeight="1">
      <c r="A30" s="45" t="s">
        <v>46</v>
      </c>
      <c r="B30" s="45"/>
      <c r="C30" s="46" t="s">
        <v>47</v>
      </c>
      <c r="D30" s="46"/>
      <c r="E30" s="46" t="s">
        <v>48</v>
      </c>
      <c r="F30" s="46"/>
      <c r="G30" s="3">
        <v>40</v>
      </c>
      <c r="H30" s="16">
        <f t="shared" si="0"/>
        <v>2</v>
      </c>
      <c r="I30" s="47">
        <v>60</v>
      </c>
      <c r="J30" s="47"/>
      <c r="K30" s="47"/>
      <c r="L30" s="16">
        <f t="shared" si="1"/>
        <v>1.2</v>
      </c>
      <c r="M30" s="47"/>
      <c r="N30" s="47"/>
      <c r="O30" s="47"/>
      <c r="P30" s="36">
        <v>67</v>
      </c>
      <c r="Q30" s="36"/>
      <c r="R30" s="36"/>
      <c r="S30" s="36"/>
      <c r="T30" s="36"/>
      <c r="U30" s="36"/>
      <c r="V30" s="48">
        <f t="shared" si="2"/>
        <v>10.049999999999999</v>
      </c>
      <c r="W30" s="48"/>
      <c r="X30" s="48"/>
      <c r="Y30" s="48"/>
      <c r="Z30" s="49"/>
      <c r="AA30" s="18">
        <v>60</v>
      </c>
      <c r="AB30" s="21">
        <f t="shared" si="3"/>
        <v>3</v>
      </c>
      <c r="AC30" s="12">
        <v>86</v>
      </c>
      <c r="AD30" s="21">
        <f t="shared" si="4"/>
        <v>8.6</v>
      </c>
      <c r="AE30" s="12">
        <v>100</v>
      </c>
      <c r="AF30" s="21">
        <f t="shared" si="5"/>
        <v>3</v>
      </c>
      <c r="AG30" s="12">
        <f t="shared" si="6"/>
        <v>27.849999999999998</v>
      </c>
      <c r="AH30" s="11"/>
    </row>
    <row r="31" spans="1:34" ht="16.5" customHeight="1">
      <c r="A31" s="45" t="s">
        <v>49</v>
      </c>
      <c r="B31" s="45"/>
      <c r="C31" s="46" t="s">
        <v>50</v>
      </c>
      <c r="D31" s="46"/>
      <c r="E31" s="46" t="s">
        <v>51</v>
      </c>
      <c r="F31" s="46"/>
      <c r="G31" s="3">
        <v>30</v>
      </c>
      <c r="H31" s="16">
        <f t="shared" si="0"/>
        <v>1.5</v>
      </c>
      <c r="I31" s="47">
        <v>50</v>
      </c>
      <c r="J31" s="47"/>
      <c r="K31" s="47"/>
      <c r="L31" s="16">
        <f t="shared" si="1"/>
        <v>1</v>
      </c>
      <c r="M31" s="47"/>
      <c r="N31" s="47"/>
      <c r="O31" s="47"/>
      <c r="P31" s="36">
        <v>63</v>
      </c>
      <c r="Q31" s="36"/>
      <c r="R31" s="36"/>
      <c r="S31" s="36"/>
      <c r="T31" s="36"/>
      <c r="U31" s="36"/>
      <c r="V31" s="48">
        <f t="shared" si="2"/>
        <v>9.45</v>
      </c>
      <c r="W31" s="48"/>
      <c r="X31" s="48"/>
      <c r="Y31" s="48"/>
      <c r="Z31" s="49"/>
      <c r="AA31" s="18">
        <v>40</v>
      </c>
      <c r="AB31" s="21">
        <f t="shared" si="3"/>
        <v>2</v>
      </c>
      <c r="AC31" s="12">
        <v>86</v>
      </c>
      <c r="AD31" s="21">
        <f t="shared" si="4"/>
        <v>8.6</v>
      </c>
      <c r="AE31" s="12">
        <v>100</v>
      </c>
      <c r="AF31" s="21">
        <f t="shared" si="5"/>
        <v>3</v>
      </c>
      <c r="AG31" s="12">
        <f t="shared" si="6"/>
        <v>25.549999999999997</v>
      </c>
      <c r="AH31" s="11"/>
    </row>
    <row r="32" spans="1:34" ht="17.25" customHeight="1">
      <c r="A32" s="45" t="s">
        <v>52</v>
      </c>
      <c r="B32" s="45"/>
      <c r="C32" s="46" t="s">
        <v>53</v>
      </c>
      <c r="D32" s="46"/>
      <c r="E32" s="46" t="s">
        <v>54</v>
      </c>
      <c r="F32" s="46"/>
      <c r="G32" s="3">
        <v>80</v>
      </c>
      <c r="H32" s="16">
        <f t="shared" si="0"/>
        <v>4</v>
      </c>
      <c r="I32" s="47">
        <v>90</v>
      </c>
      <c r="J32" s="47"/>
      <c r="K32" s="47"/>
      <c r="L32" s="16">
        <f t="shared" si="1"/>
        <v>1.8</v>
      </c>
      <c r="M32" s="47"/>
      <c r="N32" s="47"/>
      <c r="O32" s="47"/>
      <c r="P32" s="36">
        <v>100</v>
      </c>
      <c r="Q32" s="36"/>
      <c r="R32" s="36"/>
      <c r="S32" s="36"/>
      <c r="T32" s="36"/>
      <c r="U32" s="36"/>
      <c r="V32" s="48">
        <f t="shared" si="2"/>
        <v>15</v>
      </c>
      <c r="W32" s="48"/>
      <c r="X32" s="48"/>
      <c r="Y32" s="48"/>
      <c r="Z32" s="49"/>
      <c r="AA32" s="18">
        <v>50</v>
      </c>
      <c r="AB32" s="21">
        <f t="shared" si="3"/>
        <v>2.5</v>
      </c>
      <c r="AC32" s="12">
        <v>96</v>
      </c>
      <c r="AD32" s="21">
        <f t="shared" si="4"/>
        <v>9.600000000000001</v>
      </c>
      <c r="AE32" s="12">
        <v>100</v>
      </c>
      <c r="AF32" s="21">
        <f t="shared" si="5"/>
        <v>3</v>
      </c>
      <c r="AG32" s="12">
        <f t="shared" si="6"/>
        <v>35.900000000000006</v>
      </c>
      <c r="AH32" s="11"/>
    </row>
    <row r="33" spans="1:34" ht="17.25" customHeight="1">
      <c r="A33" s="45" t="s">
        <v>55</v>
      </c>
      <c r="B33" s="45"/>
      <c r="C33" s="46" t="s">
        <v>56</v>
      </c>
      <c r="D33" s="46"/>
      <c r="E33" s="46" t="s">
        <v>57</v>
      </c>
      <c r="F33" s="46"/>
      <c r="G33" s="3">
        <v>50</v>
      </c>
      <c r="H33" s="16">
        <f t="shared" si="0"/>
        <v>2.5</v>
      </c>
      <c r="I33" s="47">
        <v>40</v>
      </c>
      <c r="J33" s="47"/>
      <c r="K33" s="47"/>
      <c r="L33" s="16">
        <f t="shared" si="1"/>
        <v>0.8</v>
      </c>
      <c r="M33" s="47"/>
      <c r="N33" s="47"/>
      <c r="O33" s="47"/>
      <c r="P33" s="36">
        <v>47</v>
      </c>
      <c r="Q33" s="36"/>
      <c r="R33" s="36"/>
      <c r="S33" s="36"/>
      <c r="T33" s="36"/>
      <c r="U33" s="36"/>
      <c r="V33" s="48">
        <f t="shared" si="2"/>
        <v>7.05</v>
      </c>
      <c r="W33" s="48"/>
      <c r="X33" s="48"/>
      <c r="Y33" s="48"/>
      <c r="Z33" s="49"/>
      <c r="AA33" s="18">
        <v>50</v>
      </c>
      <c r="AB33" s="21">
        <f t="shared" si="3"/>
        <v>2.5</v>
      </c>
      <c r="AC33" s="12">
        <v>91</v>
      </c>
      <c r="AD33" s="21">
        <f t="shared" si="4"/>
        <v>9.1</v>
      </c>
      <c r="AE33" s="12">
        <v>100</v>
      </c>
      <c r="AF33" s="21">
        <f t="shared" si="5"/>
        <v>3</v>
      </c>
      <c r="AG33" s="12">
        <f t="shared" si="6"/>
        <v>24.95</v>
      </c>
      <c r="AH33" s="11"/>
    </row>
    <row r="34" spans="1:34" ht="16.5" customHeight="1">
      <c r="A34" s="45" t="s">
        <v>58</v>
      </c>
      <c r="B34" s="45"/>
      <c r="C34" s="46" t="s">
        <v>59</v>
      </c>
      <c r="D34" s="46"/>
      <c r="E34" s="46" t="s">
        <v>60</v>
      </c>
      <c r="F34" s="46"/>
      <c r="G34" s="3">
        <v>70</v>
      </c>
      <c r="H34" s="16">
        <f t="shared" si="0"/>
        <v>3.5</v>
      </c>
      <c r="I34" s="47">
        <v>90</v>
      </c>
      <c r="J34" s="47"/>
      <c r="K34" s="47"/>
      <c r="L34" s="16">
        <f t="shared" si="1"/>
        <v>1.8</v>
      </c>
      <c r="M34" s="47"/>
      <c r="N34" s="47"/>
      <c r="O34" s="47"/>
      <c r="P34" s="36">
        <v>100</v>
      </c>
      <c r="Q34" s="36"/>
      <c r="R34" s="36"/>
      <c r="S34" s="36"/>
      <c r="T34" s="36"/>
      <c r="U34" s="36"/>
      <c r="V34" s="48">
        <f t="shared" si="2"/>
        <v>15</v>
      </c>
      <c r="W34" s="48"/>
      <c r="X34" s="48"/>
      <c r="Y34" s="48"/>
      <c r="Z34" s="49"/>
      <c r="AA34" s="18">
        <v>50</v>
      </c>
      <c r="AB34" s="21">
        <f t="shared" si="3"/>
        <v>2.5</v>
      </c>
      <c r="AC34" s="12">
        <v>96</v>
      </c>
      <c r="AD34" s="21">
        <f t="shared" si="4"/>
        <v>9.600000000000001</v>
      </c>
      <c r="AE34" s="12">
        <v>100</v>
      </c>
      <c r="AF34" s="21">
        <f t="shared" si="5"/>
        <v>3</v>
      </c>
      <c r="AG34" s="12">
        <f t="shared" si="6"/>
        <v>35.400000000000006</v>
      </c>
      <c r="AH34" s="11"/>
    </row>
    <row r="35" spans="1:34" ht="17.25" customHeight="1">
      <c r="A35" s="45" t="s">
        <v>61</v>
      </c>
      <c r="B35" s="45"/>
      <c r="C35" s="46" t="s">
        <v>62</v>
      </c>
      <c r="D35" s="46"/>
      <c r="E35" s="46" t="s">
        <v>63</v>
      </c>
      <c r="F35" s="46"/>
      <c r="G35" s="3">
        <v>70</v>
      </c>
      <c r="H35" s="16">
        <f t="shared" si="0"/>
        <v>3.5</v>
      </c>
      <c r="I35" s="47">
        <v>70</v>
      </c>
      <c r="J35" s="47"/>
      <c r="K35" s="47"/>
      <c r="L35" s="16">
        <f t="shared" si="1"/>
        <v>1.4000000000000001</v>
      </c>
      <c r="M35" s="47"/>
      <c r="N35" s="47"/>
      <c r="O35" s="47"/>
      <c r="P35" s="36">
        <v>52</v>
      </c>
      <c r="Q35" s="36"/>
      <c r="R35" s="36"/>
      <c r="S35" s="36"/>
      <c r="T35" s="36"/>
      <c r="U35" s="36"/>
      <c r="V35" s="48">
        <f t="shared" si="2"/>
        <v>7.8</v>
      </c>
      <c r="W35" s="48"/>
      <c r="X35" s="48"/>
      <c r="Y35" s="48"/>
      <c r="Z35" s="49"/>
      <c r="AA35" s="18">
        <v>50</v>
      </c>
      <c r="AB35" s="21">
        <f t="shared" si="3"/>
        <v>2.5</v>
      </c>
      <c r="AC35" s="12">
        <v>97</v>
      </c>
      <c r="AD35" s="21">
        <f t="shared" si="4"/>
        <v>9.700000000000001</v>
      </c>
      <c r="AE35" s="12">
        <v>100</v>
      </c>
      <c r="AF35" s="21">
        <f t="shared" si="5"/>
        <v>3</v>
      </c>
      <c r="AG35" s="12">
        <f t="shared" si="6"/>
        <v>27.9</v>
      </c>
      <c r="AH35" s="11"/>
    </row>
    <row r="36" spans="1:34" ht="17.25" customHeight="1">
      <c r="A36" s="45" t="s">
        <v>64</v>
      </c>
      <c r="B36" s="45"/>
      <c r="C36" s="46" t="s">
        <v>65</v>
      </c>
      <c r="D36" s="46"/>
      <c r="E36" s="46" t="s">
        <v>66</v>
      </c>
      <c r="F36" s="46"/>
      <c r="G36" s="3">
        <v>80</v>
      </c>
      <c r="H36" s="16">
        <f>G36*0.05</f>
        <v>4</v>
      </c>
      <c r="I36" s="47">
        <v>30</v>
      </c>
      <c r="J36" s="47"/>
      <c r="K36" s="47"/>
      <c r="L36" s="16">
        <f t="shared" si="1"/>
        <v>0.6</v>
      </c>
      <c r="M36" s="47"/>
      <c r="N36" s="47"/>
      <c r="O36" s="47"/>
      <c r="P36" s="36">
        <v>42</v>
      </c>
      <c r="Q36" s="36"/>
      <c r="R36" s="36"/>
      <c r="S36" s="36"/>
      <c r="T36" s="36"/>
      <c r="U36" s="36"/>
      <c r="V36" s="48">
        <f t="shared" si="2"/>
        <v>6.3</v>
      </c>
      <c r="W36" s="48"/>
      <c r="X36" s="48"/>
      <c r="Y36" s="48"/>
      <c r="Z36" s="49"/>
      <c r="AA36" s="18">
        <v>50</v>
      </c>
      <c r="AB36" s="21">
        <f t="shared" si="3"/>
        <v>2.5</v>
      </c>
      <c r="AC36" s="12">
        <v>87</v>
      </c>
      <c r="AD36" s="21">
        <f t="shared" si="4"/>
        <v>8.700000000000001</v>
      </c>
      <c r="AE36" s="12">
        <v>100</v>
      </c>
      <c r="AF36" s="21">
        <f t="shared" si="5"/>
        <v>3</v>
      </c>
      <c r="AG36" s="12">
        <f t="shared" si="6"/>
        <v>25.1</v>
      </c>
      <c r="AH36" s="11"/>
    </row>
    <row r="37" spans="1:34" ht="22.5" customHeight="1">
      <c r="A37" s="50" t="s">
        <v>67</v>
      </c>
      <c r="B37" s="50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2" t="s">
        <v>68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4"/>
      <c r="AA37" s="9"/>
      <c r="AB37" s="12"/>
      <c r="AC37" s="13"/>
      <c r="AD37" s="11"/>
      <c r="AE37" s="11"/>
      <c r="AF37" s="11"/>
      <c r="AG37" s="11"/>
      <c r="AH37" s="11"/>
    </row>
    <row r="38" spans="1:34" ht="17.25" customHeight="1">
      <c r="A38" s="45" t="s">
        <v>69</v>
      </c>
      <c r="B38" s="45"/>
      <c r="C38" s="46" t="s">
        <v>70</v>
      </c>
      <c r="D38" s="46"/>
      <c r="E38" s="46" t="s">
        <v>71</v>
      </c>
      <c r="F38" s="46"/>
      <c r="G38" s="3">
        <v>70</v>
      </c>
      <c r="H38" s="16">
        <f>G38*0.05</f>
        <v>3.5</v>
      </c>
      <c r="I38" s="47">
        <v>90</v>
      </c>
      <c r="J38" s="47"/>
      <c r="K38" s="47"/>
      <c r="L38" s="16">
        <f>I38*0.02</f>
        <v>1.8</v>
      </c>
      <c r="M38" s="47"/>
      <c r="N38" s="47"/>
      <c r="O38" s="47"/>
      <c r="P38" s="36">
        <v>90</v>
      </c>
      <c r="Q38" s="36"/>
      <c r="R38" s="36"/>
      <c r="S38" s="36"/>
      <c r="T38" s="36"/>
      <c r="U38" s="36"/>
      <c r="V38" s="48">
        <f>P38*0.15</f>
        <v>13.5</v>
      </c>
      <c r="W38" s="48"/>
      <c r="X38" s="48"/>
      <c r="Y38" s="48"/>
      <c r="Z38" s="49"/>
      <c r="AA38" s="18">
        <v>50</v>
      </c>
      <c r="AB38" s="21">
        <f>AA38*0.05</f>
        <v>2.5</v>
      </c>
      <c r="AC38" s="12">
        <v>95</v>
      </c>
      <c r="AD38" s="21">
        <f>AC38*0.1</f>
        <v>9.5</v>
      </c>
      <c r="AE38" s="12">
        <v>100</v>
      </c>
      <c r="AF38" s="21">
        <f>AE38*0.03</f>
        <v>3</v>
      </c>
      <c r="AG38" s="12">
        <f>AF38+AD38+AB38+V38+L38+H38</f>
        <v>33.8</v>
      </c>
      <c r="AH38" s="11"/>
    </row>
    <row r="39" spans="1:34" ht="16.5" customHeight="1">
      <c r="A39" s="45" t="s">
        <v>72</v>
      </c>
      <c r="B39" s="45"/>
      <c r="C39" s="46" t="s">
        <v>73</v>
      </c>
      <c r="D39" s="46"/>
      <c r="E39" s="46" t="s">
        <v>74</v>
      </c>
      <c r="F39" s="46"/>
      <c r="G39" s="3">
        <v>50</v>
      </c>
      <c r="H39" s="16">
        <f aca="true" t="shared" si="7" ref="H39:H63">G39*0.05</f>
        <v>2.5</v>
      </c>
      <c r="I39" s="47">
        <v>10</v>
      </c>
      <c r="J39" s="47"/>
      <c r="K39" s="47"/>
      <c r="L39" s="16">
        <f aca="true" t="shared" si="8" ref="L39:L63">I39*0.02</f>
        <v>0.2</v>
      </c>
      <c r="M39" s="47"/>
      <c r="N39" s="47"/>
      <c r="O39" s="47"/>
      <c r="P39" s="36">
        <v>90</v>
      </c>
      <c r="Q39" s="36"/>
      <c r="R39" s="36"/>
      <c r="S39" s="36"/>
      <c r="T39" s="36"/>
      <c r="U39" s="36"/>
      <c r="V39" s="48">
        <f aca="true" t="shared" si="9" ref="V39:V62">P39*0.15</f>
        <v>13.5</v>
      </c>
      <c r="W39" s="48"/>
      <c r="X39" s="48"/>
      <c r="Y39" s="48"/>
      <c r="Z39" s="49"/>
      <c r="AA39" s="18">
        <v>50</v>
      </c>
      <c r="AB39" s="21">
        <f aca="true" t="shared" si="10" ref="AB39:AB63">AA39*0.05</f>
        <v>2.5</v>
      </c>
      <c r="AC39" s="12">
        <v>86</v>
      </c>
      <c r="AD39" s="21">
        <f aca="true" t="shared" si="11" ref="AD39:AD63">AC39*0.1</f>
        <v>8.6</v>
      </c>
      <c r="AE39" s="12">
        <v>100</v>
      </c>
      <c r="AF39" s="21">
        <f aca="true" t="shared" si="12" ref="AF39:AF63">AE39*0.03</f>
        <v>3</v>
      </c>
      <c r="AG39" s="12">
        <f aca="true" t="shared" si="13" ref="AG39:AG63">AF39+AD39+AB39+V39+L39+H39</f>
        <v>30.3</v>
      </c>
      <c r="AH39" s="11"/>
    </row>
    <row r="40" spans="1:34" ht="17.25" customHeight="1">
      <c r="A40" s="45" t="s">
        <v>75</v>
      </c>
      <c r="B40" s="45"/>
      <c r="C40" s="46" t="s">
        <v>76</v>
      </c>
      <c r="D40" s="46"/>
      <c r="E40" s="46" t="s">
        <v>77</v>
      </c>
      <c r="F40" s="46"/>
      <c r="G40" s="3">
        <v>50</v>
      </c>
      <c r="H40" s="16">
        <f t="shared" si="7"/>
        <v>2.5</v>
      </c>
      <c r="I40" s="47">
        <v>20</v>
      </c>
      <c r="J40" s="47"/>
      <c r="K40" s="47"/>
      <c r="L40" s="16">
        <f t="shared" si="8"/>
        <v>0.4</v>
      </c>
      <c r="M40" s="47"/>
      <c r="N40" s="47"/>
      <c r="O40" s="47"/>
      <c r="P40" s="36">
        <v>55</v>
      </c>
      <c r="Q40" s="36"/>
      <c r="R40" s="36"/>
      <c r="S40" s="36"/>
      <c r="T40" s="36"/>
      <c r="U40" s="36"/>
      <c r="V40" s="48">
        <f t="shared" si="9"/>
        <v>8.25</v>
      </c>
      <c r="W40" s="48"/>
      <c r="X40" s="48"/>
      <c r="Y40" s="48"/>
      <c r="Z40" s="49"/>
      <c r="AA40" s="18">
        <v>50</v>
      </c>
      <c r="AB40" s="21">
        <f t="shared" si="10"/>
        <v>2.5</v>
      </c>
      <c r="AC40" s="12">
        <v>90</v>
      </c>
      <c r="AD40" s="21">
        <f t="shared" si="11"/>
        <v>9</v>
      </c>
      <c r="AE40" s="12">
        <v>100</v>
      </c>
      <c r="AF40" s="21">
        <f t="shared" si="12"/>
        <v>3</v>
      </c>
      <c r="AG40" s="12">
        <f t="shared" si="13"/>
        <v>25.65</v>
      </c>
      <c r="AH40" s="11"/>
    </row>
    <row r="41" spans="1:34" ht="17.25" customHeight="1">
      <c r="A41" s="45" t="s">
        <v>78</v>
      </c>
      <c r="B41" s="45"/>
      <c r="C41" s="46" t="s">
        <v>79</v>
      </c>
      <c r="D41" s="46"/>
      <c r="E41" s="46" t="s">
        <v>80</v>
      </c>
      <c r="F41" s="46"/>
      <c r="G41" s="3">
        <v>80</v>
      </c>
      <c r="H41" s="16">
        <f t="shared" si="7"/>
        <v>4</v>
      </c>
      <c r="I41" s="47">
        <v>40</v>
      </c>
      <c r="J41" s="47"/>
      <c r="K41" s="47"/>
      <c r="L41" s="16">
        <f t="shared" si="8"/>
        <v>0.8</v>
      </c>
      <c r="M41" s="47"/>
      <c r="N41" s="47"/>
      <c r="O41" s="47"/>
      <c r="P41" s="36">
        <v>85</v>
      </c>
      <c r="Q41" s="36"/>
      <c r="R41" s="36"/>
      <c r="S41" s="36"/>
      <c r="T41" s="36"/>
      <c r="U41" s="36"/>
      <c r="V41" s="48">
        <f t="shared" si="9"/>
        <v>12.75</v>
      </c>
      <c r="W41" s="48"/>
      <c r="X41" s="48"/>
      <c r="Y41" s="48"/>
      <c r="Z41" s="49"/>
      <c r="AA41" s="18">
        <v>50</v>
      </c>
      <c r="AB41" s="21">
        <f t="shared" si="10"/>
        <v>2.5</v>
      </c>
      <c r="AC41" s="12">
        <v>78</v>
      </c>
      <c r="AD41" s="21">
        <f t="shared" si="11"/>
        <v>7.800000000000001</v>
      </c>
      <c r="AE41" s="12">
        <v>100</v>
      </c>
      <c r="AF41" s="21">
        <f t="shared" si="12"/>
        <v>3</v>
      </c>
      <c r="AG41" s="12">
        <f t="shared" si="13"/>
        <v>30.85</v>
      </c>
      <c r="AH41" s="11"/>
    </row>
    <row r="42" spans="1:34" ht="16.5" customHeight="1">
      <c r="A42" s="45" t="s">
        <v>81</v>
      </c>
      <c r="B42" s="45"/>
      <c r="C42" s="46" t="s">
        <v>82</v>
      </c>
      <c r="D42" s="46"/>
      <c r="E42" s="46" t="s">
        <v>83</v>
      </c>
      <c r="F42" s="46"/>
      <c r="G42" s="3">
        <v>70</v>
      </c>
      <c r="H42" s="16">
        <f t="shared" si="7"/>
        <v>3.5</v>
      </c>
      <c r="I42" s="47">
        <v>80</v>
      </c>
      <c r="J42" s="47"/>
      <c r="K42" s="47"/>
      <c r="L42" s="16">
        <f t="shared" si="8"/>
        <v>1.6</v>
      </c>
      <c r="M42" s="47"/>
      <c r="N42" s="47"/>
      <c r="O42" s="47"/>
      <c r="P42" s="36">
        <v>92</v>
      </c>
      <c r="Q42" s="36"/>
      <c r="R42" s="36"/>
      <c r="S42" s="36"/>
      <c r="T42" s="36"/>
      <c r="U42" s="36"/>
      <c r="V42" s="48">
        <f t="shared" si="9"/>
        <v>13.799999999999999</v>
      </c>
      <c r="W42" s="48"/>
      <c r="X42" s="48"/>
      <c r="Y42" s="48"/>
      <c r="Z42" s="49"/>
      <c r="AA42" s="18">
        <v>70</v>
      </c>
      <c r="AB42" s="21">
        <f t="shared" si="10"/>
        <v>3.5</v>
      </c>
      <c r="AC42" s="12">
        <v>91</v>
      </c>
      <c r="AD42" s="21">
        <f t="shared" si="11"/>
        <v>9.1</v>
      </c>
      <c r="AE42" s="12">
        <v>100</v>
      </c>
      <c r="AF42" s="21">
        <f t="shared" si="12"/>
        <v>3</v>
      </c>
      <c r="AG42" s="12">
        <f t="shared" si="13"/>
        <v>34.5</v>
      </c>
      <c r="AH42" s="11"/>
    </row>
    <row r="43" spans="1:34" ht="17.25" customHeight="1">
      <c r="A43" s="45" t="s">
        <v>84</v>
      </c>
      <c r="B43" s="45"/>
      <c r="C43" s="46" t="s">
        <v>85</v>
      </c>
      <c r="D43" s="46"/>
      <c r="E43" s="46" t="s">
        <v>86</v>
      </c>
      <c r="F43" s="46"/>
      <c r="G43" s="3">
        <v>70</v>
      </c>
      <c r="H43" s="16">
        <f t="shared" si="7"/>
        <v>3.5</v>
      </c>
      <c r="I43" s="47">
        <v>90</v>
      </c>
      <c r="J43" s="47"/>
      <c r="K43" s="47"/>
      <c r="L43" s="16">
        <f t="shared" si="8"/>
        <v>1.8</v>
      </c>
      <c r="M43" s="47"/>
      <c r="N43" s="47"/>
      <c r="O43" s="47"/>
      <c r="P43" s="36">
        <v>81</v>
      </c>
      <c r="Q43" s="36"/>
      <c r="R43" s="36"/>
      <c r="S43" s="36"/>
      <c r="T43" s="36"/>
      <c r="U43" s="36"/>
      <c r="V43" s="48">
        <f t="shared" si="9"/>
        <v>12.15</v>
      </c>
      <c r="W43" s="48"/>
      <c r="X43" s="48"/>
      <c r="Y43" s="48"/>
      <c r="Z43" s="49"/>
      <c r="AA43" s="18">
        <v>70</v>
      </c>
      <c r="AB43" s="21">
        <f t="shared" si="10"/>
        <v>3.5</v>
      </c>
      <c r="AC43" s="12">
        <v>75</v>
      </c>
      <c r="AD43" s="21">
        <f t="shared" si="11"/>
        <v>7.5</v>
      </c>
      <c r="AE43" s="12">
        <v>100</v>
      </c>
      <c r="AF43" s="21">
        <f t="shared" si="12"/>
        <v>3</v>
      </c>
      <c r="AG43" s="12">
        <f t="shared" si="13"/>
        <v>31.45</v>
      </c>
      <c r="AH43" s="11"/>
    </row>
    <row r="44" spans="1:34" ht="16.5" customHeight="1">
      <c r="A44" s="45">
        <v>6</v>
      </c>
      <c r="B44" s="45"/>
      <c r="C44" s="46" t="s">
        <v>87</v>
      </c>
      <c r="D44" s="46"/>
      <c r="E44" s="46" t="s">
        <v>88</v>
      </c>
      <c r="F44" s="46"/>
      <c r="G44" s="3">
        <v>70</v>
      </c>
      <c r="H44" s="16">
        <f t="shared" si="7"/>
        <v>3.5</v>
      </c>
      <c r="I44" s="47">
        <v>40</v>
      </c>
      <c r="J44" s="47"/>
      <c r="K44" s="47"/>
      <c r="L44" s="16">
        <f t="shared" si="8"/>
        <v>0.8</v>
      </c>
      <c r="M44" s="47"/>
      <c r="N44" s="47"/>
      <c r="O44" s="47"/>
      <c r="P44" s="36">
        <v>63</v>
      </c>
      <c r="Q44" s="36"/>
      <c r="R44" s="36"/>
      <c r="S44" s="36"/>
      <c r="T44" s="36"/>
      <c r="U44" s="36"/>
      <c r="V44" s="48">
        <f t="shared" si="9"/>
        <v>9.45</v>
      </c>
      <c r="W44" s="48"/>
      <c r="X44" s="48"/>
      <c r="Y44" s="48"/>
      <c r="Z44" s="49"/>
      <c r="AA44" s="18">
        <v>60</v>
      </c>
      <c r="AB44" s="21">
        <f t="shared" si="10"/>
        <v>3</v>
      </c>
      <c r="AC44" s="12">
        <v>82</v>
      </c>
      <c r="AD44" s="21">
        <f t="shared" si="11"/>
        <v>8.200000000000001</v>
      </c>
      <c r="AE44" s="12">
        <v>100</v>
      </c>
      <c r="AF44" s="21">
        <f t="shared" si="12"/>
        <v>3</v>
      </c>
      <c r="AG44" s="12">
        <f t="shared" si="13"/>
        <v>27.95</v>
      </c>
      <c r="AH44" s="11"/>
    </row>
    <row r="45" spans="1:34" ht="17.25" customHeight="1">
      <c r="A45" s="45" t="s">
        <v>89</v>
      </c>
      <c r="B45" s="45"/>
      <c r="C45" s="46" t="s">
        <v>90</v>
      </c>
      <c r="D45" s="46"/>
      <c r="E45" s="46" t="s">
        <v>91</v>
      </c>
      <c r="F45" s="46"/>
      <c r="G45" s="3">
        <v>70</v>
      </c>
      <c r="H45" s="16">
        <f t="shared" si="7"/>
        <v>3.5</v>
      </c>
      <c r="I45" s="47">
        <v>60</v>
      </c>
      <c r="J45" s="47"/>
      <c r="K45" s="47"/>
      <c r="L45" s="16">
        <f t="shared" si="8"/>
        <v>1.2</v>
      </c>
      <c r="M45" s="47"/>
      <c r="N45" s="47"/>
      <c r="O45" s="47"/>
      <c r="P45" s="36">
        <v>29</v>
      </c>
      <c r="Q45" s="36"/>
      <c r="R45" s="36"/>
      <c r="S45" s="36"/>
      <c r="T45" s="36"/>
      <c r="U45" s="36"/>
      <c r="V45" s="48">
        <f t="shared" si="9"/>
        <v>4.35</v>
      </c>
      <c r="W45" s="48"/>
      <c r="X45" s="48"/>
      <c r="Y45" s="48"/>
      <c r="Z45" s="49"/>
      <c r="AA45" s="18">
        <v>50</v>
      </c>
      <c r="AB45" s="21">
        <f t="shared" si="10"/>
        <v>2.5</v>
      </c>
      <c r="AC45" s="12">
        <v>86</v>
      </c>
      <c r="AD45" s="21">
        <f t="shared" si="11"/>
        <v>8.6</v>
      </c>
      <c r="AE45" s="12">
        <v>100</v>
      </c>
      <c r="AF45" s="21">
        <f t="shared" si="12"/>
        <v>3</v>
      </c>
      <c r="AG45" s="12">
        <f t="shared" si="13"/>
        <v>23.15</v>
      </c>
      <c r="AH45" s="11"/>
    </row>
    <row r="46" spans="1:34" ht="17.25" customHeight="1">
      <c r="A46" s="45" t="s">
        <v>92</v>
      </c>
      <c r="B46" s="45"/>
      <c r="C46" s="46" t="s">
        <v>93</v>
      </c>
      <c r="D46" s="46"/>
      <c r="E46" s="46" t="s">
        <v>94</v>
      </c>
      <c r="F46" s="46"/>
      <c r="G46" s="3">
        <v>40</v>
      </c>
      <c r="H46" s="16">
        <f t="shared" si="7"/>
        <v>2</v>
      </c>
      <c r="I46" s="47">
        <v>50</v>
      </c>
      <c r="J46" s="47"/>
      <c r="K46" s="47"/>
      <c r="L46" s="16">
        <f t="shared" si="8"/>
        <v>1</v>
      </c>
      <c r="M46" s="47"/>
      <c r="N46" s="47"/>
      <c r="O46" s="47"/>
      <c r="P46" s="36">
        <v>25</v>
      </c>
      <c r="Q46" s="36"/>
      <c r="R46" s="36"/>
      <c r="S46" s="36"/>
      <c r="T46" s="36"/>
      <c r="U46" s="36"/>
      <c r="V46" s="48">
        <f t="shared" si="9"/>
        <v>3.75</v>
      </c>
      <c r="W46" s="48"/>
      <c r="X46" s="48"/>
      <c r="Y46" s="48"/>
      <c r="Z46" s="49"/>
      <c r="AA46" s="18">
        <v>60</v>
      </c>
      <c r="AB46" s="21">
        <f t="shared" si="10"/>
        <v>3</v>
      </c>
      <c r="AC46" s="12">
        <v>0</v>
      </c>
      <c r="AD46" s="21">
        <f t="shared" si="11"/>
        <v>0</v>
      </c>
      <c r="AE46" s="12">
        <v>100</v>
      </c>
      <c r="AF46" s="21">
        <f t="shared" si="12"/>
        <v>3</v>
      </c>
      <c r="AG46" s="12">
        <f t="shared" si="13"/>
        <v>12.75</v>
      </c>
      <c r="AH46" s="11"/>
    </row>
    <row r="47" spans="1:34" ht="16.5" customHeight="1">
      <c r="A47" s="45" t="s">
        <v>95</v>
      </c>
      <c r="B47" s="45"/>
      <c r="C47" s="46" t="s">
        <v>96</v>
      </c>
      <c r="D47" s="46"/>
      <c r="E47" s="46" t="s">
        <v>97</v>
      </c>
      <c r="F47" s="46"/>
      <c r="G47" s="3">
        <v>70</v>
      </c>
      <c r="H47" s="16">
        <f t="shared" si="7"/>
        <v>3.5</v>
      </c>
      <c r="I47" s="47">
        <v>40</v>
      </c>
      <c r="J47" s="47"/>
      <c r="K47" s="47"/>
      <c r="L47" s="16">
        <f t="shared" si="8"/>
        <v>0.8</v>
      </c>
      <c r="M47" s="47"/>
      <c r="N47" s="47"/>
      <c r="O47" s="47"/>
      <c r="P47" s="36">
        <v>70</v>
      </c>
      <c r="Q47" s="36"/>
      <c r="R47" s="36"/>
      <c r="S47" s="36"/>
      <c r="T47" s="36"/>
      <c r="U47" s="36"/>
      <c r="V47" s="48">
        <f t="shared" si="9"/>
        <v>10.5</v>
      </c>
      <c r="W47" s="48"/>
      <c r="X47" s="48"/>
      <c r="Y47" s="48"/>
      <c r="Z47" s="49"/>
      <c r="AA47" s="18">
        <v>60</v>
      </c>
      <c r="AB47" s="21">
        <f t="shared" si="10"/>
        <v>3</v>
      </c>
      <c r="AC47" s="12">
        <v>80</v>
      </c>
      <c r="AD47" s="21">
        <f t="shared" si="11"/>
        <v>8</v>
      </c>
      <c r="AE47" s="12">
        <v>100</v>
      </c>
      <c r="AF47" s="21">
        <f t="shared" si="12"/>
        <v>3</v>
      </c>
      <c r="AG47" s="12">
        <f t="shared" si="13"/>
        <v>28.8</v>
      </c>
      <c r="AH47" s="11"/>
    </row>
    <row r="48" spans="1:34" ht="17.25" customHeight="1">
      <c r="A48" s="45" t="s">
        <v>98</v>
      </c>
      <c r="B48" s="45"/>
      <c r="C48" s="46" t="s">
        <v>99</v>
      </c>
      <c r="D48" s="46"/>
      <c r="E48" s="46" t="s">
        <v>100</v>
      </c>
      <c r="F48" s="46"/>
      <c r="G48" s="3">
        <v>70</v>
      </c>
      <c r="H48" s="16">
        <f t="shared" si="7"/>
        <v>3.5</v>
      </c>
      <c r="I48" s="47">
        <v>70</v>
      </c>
      <c r="J48" s="47"/>
      <c r="K48" s="47"/>
      <c r="L48" s="16">
        <f t="shared" si="8"/>
        <v>1.4000000000000001</v>
      </c>
      <c r="M48" s="47"/>
      <c r="N48" s="47"/>
      <c r="O48" s="47"/>
      <c r="P48" s="36">
        <v>92</v>
      </c>
      <c r="Q48" s="36"/>
      <c r="R48" s="36"/>
      <c r="S48" s="36"/>
      <c r="T48" s="36"/>
      <c r="U48" s="36"/>
      <c r="V48" s="48">
        <f t="shared" si="9"/>
        <v>13.799999999999999</v>
      </c>
      <c r="W48" s="48"/>
      <c r="X48" s="48"/>
      <c r="Y48" s="48"/>
      <c r="Z48" s="49"/>
      <c r="AA48" s="18">
        <v>60</v>
      </c>
      <c r="AB48" s="21">
        <f t="shared" si="10"/>
        <v>3</v>
      </c>
      <c r="AC48" s="12">
        <v>80</v>
      </c>
      <c r="AD48" s="21">
        <f t="shared" si="11"/>
        <v>8</v>
      </c>
      <c r="AE48" s="12">
        <v>100</v>
      </c>
      <c r="AF48" s="21">
        <f t="shared" si="12"/>
        <v>3</v>
      </c>
      <c r="AG48" s="12">
        <f t="shared" si="13"/>
        <v>32.699999999999996</v>
      </c>
      <c r="AH48" s="11"/>
    </row>
    <row r="49" spans="1:34" ht="16.5" customHeight="1">
      <c r="A49" s="45" t="s">
        <v>101</v>
      </c>
      <c r="B49" s="45"/>
      <c r="C49" s="46" t="s">
        <v>102</v>
      </c>
      <c r="D49" s="46"/>
      <c r="E49" s="46" t="s">
        <v>103</v>
      </c>
      <c r="F49" s="46"/>
      <c r="G49" s="3">
        <v>70</v>
      </c>
      <c r="H49" s="16">
        <f t="shared" si="7"/>
        <v>3.5</v>
      </c>
      <c r="I49" s="47">
        <v>60</v>
      </c>
      <c r="J49" s="47"/>
      <c r="K49" s="47"/>
      <c r="L49" s="16">
        <f t="shared" si="8"/>
        <v>1.2</v>
      </c>
      <c r="M49" s="47"/>
      <c r="N49" s="47"/>
      <c r="O49" s="47"/>
      <c r="P49" s="36">
        <v>97</v>
      </c>
      <c r="Q49" s="36"/>
      <c r="R49" s="36"/>
      <c r="S49" s="36"/>
      <c r="T49" s="36"/>
      <c r="U49" s="36"/>
      <c r="V49" s="48">
        <f t="shared" si="9"/>
        <v>14.549999999999999</v>
      </c>
      <c r="W49" s="48"/>
      <c r="X49" s="48"/>
      <c r="Y49" s="48"/>
      <c r="Z49" s="49"/>
      <c r="AA49" s="18">
        <v>50</v>
      </c>
      <c r="AB49" s="21">
        <f t="shared" si="10"/>
        <v>2.5</v>
      </c>
      <c r="AC49" s="12">
        <v>94</v>
      </c>
      <c r="AD49" s="21">
        <f t="shared" si="11"/>
        <v>9.4</v>
      </c>
      <c r="AE49" s="12">
        <v>100</v>
      </c>
      <c r="AF49" s="21">
        <f t="shared" si="12"/>
        <v>3</v>
      </c>
      <c r="AG49" s="12">
        <f t="shared" si="13"/>
        <v>34.15</v>
      </c>
      <c r="AH49" s="11"/>
    </row>
    <row r="50" spans="1:34" ht="17.25" customHeight="1">
      <c r="A50" s="45" t="s">
        <v>104</v>
      </c>
      <c r="B50" s="45"/>
      <c r="C50" s="46" t="s">
        <v>105</v>
      </c>
      <c r="D50" s="46"/>
      <c r="E50" s="46" t="s">
        <v>106</v>
      </c>
      <c r="F50" s="46"/>
      <c r="G50" s="3">
        <v>70</v>
      </c>
      <c r="H50" s="16">
        <f t="shared" si="7"/>
        <v>3.5</v>
      </c>
      <c r="I50" s="47">
        <v>60</v>
      </c>
      <c r="J50" s="47"/>
      <c r="K50" s="47"/>
      <c r="L50" s="16">
        <f t="shared" si="8"/>
        <v>1.2</v>
      </c>
      <c r="M50" s="47"/>
      <c r="N50" s="47"/>
      <c r="O50" s="47"/>
      <c r="P50" s="36">
        <v>95</v>
      </c>
      <c r="Q50" s="36"/>
      <c r="R50" s="36"/>
      <c r="S50" s="36"/>
      <c r="T50" s="36"/>
      <c r="U50" s="36"/>
      <c r="V50" s="48">
        <f t="shared" si="9"/>
        <v>14.25</v>
      </c>
      <c r="W50" s="48"/>
      <c r="X50" s="48"/>
      <c r="Y50" s="48"/>
      <c r="Z50" s="49"/>
      <c r="AA50" s="18">
        <v>60</v>
      </c>
      <c r="AB50" s="21">
        <f t="shared" si="10"/>
        <v>3</v>
      </c>
      <c r="AC50" s="12">
        <v>96</v>
      </c>
      <c r="AD50" s="21">
        <f t="shared" si="11"/>
        <v>9.600000000000001</v>
      </c>
      <c r="AE50" s="12">
        <v>100</v>
      </c>
      <c r="AF50" s="21">
        <f t="shared" si="12"/>
        <v>3</v>
      </c>
      <c r="AG50" s="12">
        <f t="shared" si="13"/>
        <v>34.55</v>
      </c>
      <c r="AH50" s="11"/>
    </row>
    <row r="51" spans="1:34" ht="17.25" customHeight="1">
      <c r="A51" s="45" t="s">
        <v>107</v>
      </c>
      <c r="B51" s="45"/>
      <c r="C51" s="46" t="s">
        <v>108</v>
      </c>
      <c r="D51" s="46"/>
      <c r="E51" s="46" t="s">
        <v>109</v>
      </c>
      <c r="F51" s="46"/>
      <c r="G51" s="3">
        <v>70</v>
      </c>
      <c r="H51" s="16">
        <f t="shared" si="7"/>
        <v>3.5</v>
      </c>
      <c r="I51" s="47">
        <v>70</v>
      </c>
      <c r="J51" s="47"/>
      <c r="K51" s="47"/>
      <c r="L51" s="16">
        <f t="shared" si="8"/>
        <v>1.4000000000000001</v>
      </c>
      <c r="M51" s="47"/>
      <c r="N51" s="47"/>
      <c r="O51" s="47"/>
      <c r="P51" s="36">
        <v>85</v>
      </c>
      <c r="Q51" s="36"/>
      <c r="R51" s="36"/>
      <c r="S51" s="36"/>
      <c r="T51" s="36"/>
      <c r="U51" s="36"/>
      <c r="V51" s="48">
        <f t="shared" si="9"/>
        <v>12.75</v>
      </c>
      <c r="W51" s="48"/>
      <c r="X51" s="48"/>
      <c r="Y51" s="48"/>
      <c r="Z51" s="49"/>
      <c r="AA51" s="18">
        <v>70</v>
      </c>
      <c r="AB51" s="21">
        <f t="shared" si="10"/>
        <v>3.5</v>
      </c>
      <c r="AC51" s="12">
        <v>95</v>
      </c>
      <c r="AD51" s="21">
        <f t="shared" si="11"/>
        <v>9.5</v>
      </c>
      <c r="AE51" s="12">
        <v>100</v>
      </c>
      <c r="AF51" s="21">
        <f t="shared" si="12"/>
        <v>3</v>
      </c>
      <c r="AG51" s="12">
        <f t="shared" si="13"/>
        <v>33.65</v>
      </c>
      <c r="AH51" s="11"/>
    </row>
    <row r="52" spans="1:34" ht="16.5" customHeight="1">
      <c r="A52" s="45" t="s">
        <v>110</v>
      </c>
      <c r="B52" s="45"/>
      <c r="C52" s="46" t="s">
        <v>111</v>
      </c>
      <c r="D52" s="46"/>
      <c r="E52" s="46" t="s">
        <v>112</v>
      </c>
      <c r="F52" s="46"/>
      <c r="G52" s="3">
        <v>40</v>
      </c>
      <c r="H52" s="16">
        <f t="shared" si="7"/>
        <v>2</v>
      </c>
      <c r="I52" s="47">
        <v>0</v>
      </c>
      <c r="J52" s="47"/>
      <c r="K52" s="47"/>
      <c r="L52" s="16">
        <f t="shared" si="8"/>
        <v>0</v>
      </c>
      <c r="M52" s="47"/>
      <c r="N52" s="47"/>
      <c r="O52" s="47"/>
      <c r="P52" s="36">
        <v>82</v>
      </c>
      <c r="Q52" s="36"/>
      <c r="R52" s="36"/>
      <c r="S52" s="36"/>
      <c r="T52" s="36"/>
      <c r="U52" s="36"/>
      <c r="V52" s="48">
        <f t="shared" si="9"/>
        <v>12.299999999999999</v>
      </c>
      <c r="W52" s="48"/>
      <c r="X52" s="48"/>
      <c r="Y52" s="48"/>
      <c r="Z52" s="49"/>
      <c r="AA52" s="18">
        <v>60</v>
      </c>
      <c r="AB52" s="21">
        <f t="shared" si="10"/>
        <v>3</v>
      </c>
      <c r="AC52" s="12">
        <v>91</v>
      </c>
      <c r="AD52" s="21">
        <f t="shared" si="11"/>
        <v>9.1</v>
      </c>
      <c r="AE52" s="12">
        <v>100</v>
      </c>
      <c r="AF52" s="21">
        <f t="shared" si="12"/>
        <v>3</v>
      </c>
      <c r="AG52" s="12">
        <f t="shared" si="13"/>
        <v>29.4</v>
      </c>
      <c r="AH52" s="11"/>
    </row>
    <row r="53" spans="1:34" ht="17.25" customHeight="1">
      <c r="A53" s="45" t="s">
        <v>113</v>
      </c>
      <c r="B53" s="45"/>
      <c r="C53" s="46" t="s">
        <v>114</v>
      </c>
      <c r="D53" s="46"/>
      <c r="E53" s="46" t="s">
        <v>115</v>
      </c>
      <c r="F53" s="46"/>
      <c r="G53" s="3">
        <v>50</v>
      </c>
      <c r="H53" s="16">
        <f t="shared" si="7"/>
        <v>2.5</v>
      </c>
      <c r="I53" s="47">
        <v>50</v>
      </c>
      <c r="J53" s="47"/>
      <c r="K53" s="47"/>
      <c r="L53" s="16">
        <f t="shared" si="8"/>
        <v>1</v>
      </c>
      <c r="M53" s="47"/>
      <c r="N53" s="47"/>
      <c r="O53" s="47"/>
      <c r="P53" s="36">
        <v>36</v>
      </c>
      <c r="Q53" s="36"/>
      <c r="R53" s="36"/>
      <c r="S53" s="36"/>
      <c r="T53" s="36"/>
      <c r="U53" s="36"/>
      <c r="V53" s="48">
        <f t="shared" si="9"/>
        <v>5.3999999999999995</v>
      </c>
      <c r="W53" s="48"/>
      <c r="X53" s="48"/>
      <c r="Y53" s="48"/>
      <c r="Z53" s="49"/>
      <c r="AA53" s="18">
        <v>50</v>
      </c>
      <c r="AB53" s="21">
        <f t="shared" si="10"/>
        <v>2.5</v>
      </c>
      <c r="AC53" s="12">
        <v>95</v>
      </c>
      <c r="AD53" s="21">
        <f t="shared" si="11"/>
        <v>9.5</v>
      </c>
      <c r="AE53" s="12">
        <v>100</v>
      </c>
      <c r="AF53" s="21">
        <f t="shared" si="12"/>
        <v>3</v>
      </c>
      <c r="AG53" s="12">
        <f t="shared" si="13"/>
        <v>23.9</v>
      </c>
      <c r="AH53" s="11"/>
    </row>
    <row r="54" spans="1:34" ht="17.25" customHeight="1">
      <c r="A54" s="45" t="s">
        <v>116</v>
      </c>
      <c r="B54" s="45"/>
      <c r="C54" s="46" t="s">
        <v>117</v>
      </c>
      <c r="D54" s="46"/>
      <c r="E54" s="46" t="s">
        <v>118</v>
      </c>
      <c r="F54" s="46"/>
      <c r="G54" s="3">
        <v>70</v>
      </c>
      <c r="H54" s="16">
        <f t="shared" si="7"/>
        <v>3.5</v>
      </c>
      <c r="I54" s="47">
        <v>30</v>
      </c>
      <c r="J54" s="47"/>
      <c r="K54" s="47"/>
      <c r="L54" s="16">
        <f t="shared" si="8"/>
        <v>0.6</v>
      </c>
      <c r="M54" s="47"/>
      <c r="N54" s="47"/>
      <c r="O54" s="47"/>
      <c r="P54" s="36">
        <v>39</v>
      </c>
      <c r="Q54" s="36"/>
      <c r="R54" s="36"/>
      <c r="S54" s="36"/>
      <c r="T54" s="36"/>
      <c r="U54" s="36"/>
      <c r="V54" s="48">
        <f t="shared" si="9"/>
        <v>5.85</v>
      </c>
      <c r="W54" s="48"/>
      <c r="X54" s="48"/>
      <c r="Y54" s="48"/>
      <c r="Z54" s="49"/>
      <c r="AA54" s="18">
        <v>70</v>
      </c>
      <c r="AB54" s="21">
        <f t="shared" si="10"/>
        <v>3.5</v>
      </c>
      <c r="AC54" s="12">
        <v>92</v>
      </c>
      <c r="AD54" s="21">
        <f t="shared" si="11"/>
        <v>9.200000000000001</v>
      </c>
      <c r="AE54" s="12">
        <v>100</v>
      </c>
      <c r="AF54" s="21">
        <f t="shared" si="12"/>
        <v>3</v>
      </c>
      <c r="AG54" s="12">
        <f t="shared" si="13"/>
        <v>25.650000000000002</v>
      </c>
      <c r="AH54" s="11"/>
    </row>
    <row r="55" spans="1:34" ht="16.5" customHeight="1">
      <c r="A55" s="45" t="s">
        <v>119</v>
      </c>
      <c r="B55" s="45"/>
      <c r="C55" s="46" t="s">
        <v>120</v>
      </c>
      <c r="D55" s="46"/>
      <c r="E55" s="46" t="s">
        <v>121</v>
      </c>
      <c r="F55" s="46"/>
      <c r="G55" s="3">
        <v>70</v>
      </c>
      <c r="H55" s="16">
        <f t="shared" si="7"/>
        <v>3.5</v>
      </c>
      <c r="I55" s="47">
        <v>80</v>
      </c>
      <c r="J55" s="47"/>
      <c r="K55" s="47"/>
      <c r="L55" s="16">
        <f t="shared" si="8"/>
        <v>1.6</v>
      </c>
      <c r="M55" s="47"/>
      <c r="N55" s="47"/>
      <c r="O55" s="47"/>
      <c r="P55" s="36">
        <v>82</v>
      </c>
      <c r="Q55" s="36"/>
      <c r="R55" s="36"/>
      <c r="S55" s="36"/>
      <c r="T55" s="36"/>
      <c r="U55" s="36"/>
      <c r="V55" s="48">
        <f t="shared" si="9"/>
        <v>12.299999999999999</v>
      </c>
      <c r="W55" s="48"/>
      <c r="X55" s="48"/>
      <c r="Y55" s="48"/>
      <c r="Z55" s="49"/>
      <c r="AA55" s="18">
        <v>50</v>
      </c>
      <c r="AB55" s="21">
        <f t="shared" si="10"/>
        <v>2.5</v>
      </c>
      <c r="AC55" s="12">
        <v>86</v>
      </c>
      <c r="AD55" s="21">
        <f t="shared" si="11"/>
        <v>8.6</v>
      </c>
      <c r="AE55" s="12">
        <v>100</v>
      </c>
      <c r="AF55" s="21">
        <f t="shared" si="12"/>
        <v>3</v>
      </c>
      <c r="AG55" s="12">
        <f t="shared" si="13"/>
        <v>31.5</v>
      </c>
      <c r="AH55" s="11"/>
    </row>
    <row r="56" spans="1:34" ht="17.25" customHeight="1">
      <c r="A56" s="45" t="s">
        <v>122</v>
      </c>
      <c r="B56" s="45"/>
      <c r="C56" s="46" t="s">
        <v>123</v>
      </c>
      <c r="D56" s="46"/>
      <c r="E56" s="46" t="s">
        <v>124</v>
      </c>
      <c r="F56" s="46"/>
      <c r="G56" s="3">
        <v>70</v>
      </c>
      <c r="H56" s="16">
        <f t="shared" si="7"/>
        <v>3.5</v>
      </c>
      <c r="I56" s="47">
        <v>30</v>
      </c>
      <c r="J56" s="47"/>
      <c r="K56" s="47"/>
      <c r="L56" s="16">
        <f t="shared" si="8"/>
        <v>0.6</v>
      </c>
      <c r="M56" s="47"/>
      <c r="N56" s="47"/>
      <c r="O56" s="47"/>
      <c r="P56" s="36">
        <v>45</v>
      </c>
      <c r="Q56" s="36"/>
      <c r="R56" s="36"/>
      <c r="S56" s="36"/>
      <c r="T56" s="36"/>
      <c r="U56" s="36"/>
      <c r="V56" s="48">
        <f t="shared" si="9"/>
        <v>6.75</v>
      </c>
      <c r="W56" s="48"/>
      <c r="X56" s="48"/>
      <c r="Y56" s="48"/>
      <c r="Z56" s="49"/>
      <c r="AA56" s="18">
        <v>60</v>
      </c>
      <c r="AB56" s="21">
        <f t="shared" si="10"/>
        <v>3</v>
      </c>
      <c r="AC56" s="12">
        <v>0</v>
      </c>
      <c r="AD56" s="21">
        <f t="shared" si="11"/>
        <v>0</v>
      </c>
      <c r="AE56" s="12">
        <v>100</v>
      </c>
      <c r="AF56" s="21">
        <f t="shared" si="12"/>
        <v>3</v>
      </c>
      <c r="AG56" s="12">
        <f t="shared" si="13"/>
        <v>16.85</v>
      </c>
      <c r="AH56" s="11"/>
    </row>
    <row r="57" spans="1:34" ht="16.5" customHeight="1">
      <c r="A57" s="45" t="s">
        <v>125</v>
      </c>
      <c r="B57" s="45"/>
      <c r="C57" s="46" t="s">
        <v>126</v>
      </c>
      <c r="D57" s="46"/>
      <c r="E57" s="46" t="s">
        <v>127</v>
      </c>
      <c r="F57" s="46"/>
      <c r="G57" s="3">
        <v>70</v>
      </c>
      <c r="H57" s="16">
        <f t="shared" si="7"/>
        <v>3.5</v>
      </c>
      <c r="I57" s="47">
        <v>20</v>
      </c>
      <c r="J57" s="47"/>
      <c r="K57" s="47"/>
      <c r="L57" s="16">
        <f t="shared" si="8"/>
        <v>0.4</v>
      </c>
      <c r="M57" s="47"/>
      <c r="N57" s="47"/>
      <c r="O57" s="47"/>
      <c r="P57" s="36">
        <v>71</v>
      </c>
      <c r="Q57" s="36"/>
      <c r="R57" s="36"/>
      <c r="S57" s="36"/>
      <c r="T57" s="36"/>
      <c r="U57" s="36"/>
      <c r="V57" s="48">
        <f t="shared" si="9"/>
        <v>10.65</v>
      </c>
      <c r="W57" s="48"/>
      <c r="X57" s="48"/>
      <c r="Y57" s="48"/>
      <c r="Z57" s="49"/>
      <c r="AA57" s="18">
        <v>70</v>
      </c>
      <c r="AB57" s="21">
        <f t="shared" si="10"/>
        <v>3.5</v>
      </c>
      <c r="AC57" s="12">
        <v>97</v>
      </c>
      <c r="AD57" s="21">
        <f t="shared" si="11"/>
        <v>9.700000000000001</v>
      </c>
      <c r="AE57" s="12">
        <v>100</v>
      </c>
      <c r="AF57" s="21">
        <f t="shared" si="12"/>
        <v>3</v>
      </c>
      <c r="AG57" s="12">
        <f t="shared" si="13"/>
        <v>30.75</v>
      </c>
      <c r="AH57" s="11"/>
    </row>
    <row r="58" spans="1:34" ht="17.25" customHeight="1">
      <c r="A58" s="45" t="s">
        <v>128</v>
      </c>
      <c r="B58" s="45"/>
      <c r="C58" s="46" t="s">
        <v>129</v>
      </c>
      <c r="D58" s="46"/>
      <c r="E58" s="46" t="s">
        <v>130</v>
      </c>
      <c r="F58" s="46"/>
      <c r="G58" s="3">
        <v>30</v>
      </c>
      <c r="H58" s="16">
        <f t="shared" si="7"/>
        <v>1.5</v>
      </c>
      <c r="I58" s="47">
        <v>50</v>
      </c>
      <c r="J58" s="47"/>
      <c r="K58" s="47"/>
      <c r="L58" s="16">
        <f t="shared" si="8"/>
        <v>1</v>
      </c>
      <c r="M58" s="47"/>
      <c r="N58" s="47"/>
      <c r="O58" s="47"/>
      <c r="P58" s="36">
        <v>78</v>
      </c>
      <c r="Q58" s="36"/>
      <c r="R58" s="36"/>
      <c r="S58" s="36"/>
      <c r="T58" s="36"/>
      <c r="U58" s="36"/>
      <c r="V58" s="48">
        <f t="shared" si="9"/>
        <v>11.7</v>
      </c>
      <c r="W58" s="48"/>
      <c r="X58" s="48"/>
      <c r="Y58" s="48"/>
      <c r="Z58" s="49"/>
      <c r="AA58" s="18">
        <v>40</v>
      </c>
      <c r="AB58" s="21">
        <f t="shared" si="10"/>
        <v>2</v>
      </c>
      <c r="AC58" s="12">
        <v>70</v>
      </c>
      <c r="AD58" s="21">
        <f t="shared" si="11"/>
        <v>7</v>
      </c>
      <c r="AE58" s="12">
        <v>100</v>
      </c>
      <c r="AF58" s="21">
        <f t="shared" si="12"/>
        <v>3</v>
      </c>
      <c r="AG58" s="12">
        <f t="shared" si="13"/>
        <v>26.2</v>
      </c>
      <c r="AH58" s="11"/>
    </row>
    <row r="59" spans="1:34" ht="17.25" customHeight="1">
      <c r="A59" s="45" t="s">
        <v>131</v>
      </c>
      <c r="B59" s="45"/>
      <c r="C59" s="46" t="s">
        <v>132</v>
      </c>
      <c r="D59" s="46"/>
      <c r="E59" s="46" t="s">
        <v>133</v>
      </c>
      <c r="F59" s="46"/>
      <c r="G59" s="3">
        <v>40</v>
      </c>
      <c r="H59" s="16">
        <f t="shared" si="7"/>
        <v>2</v>
      </c>
      <c r="I59" s="47">
        <v>40</v>
      </c>
      <c r="J59" s="47"/>
      <c r="K59" s="47"/>
      <c r="L59" s="16">
        <f t="shared" si="8"/>
        <v>0.8</v>
      </c>
      <c r="M59" s="36"/>
      <c r="N59" s="36"/>
      <c r="O59" s="36"/>
      <c r="P59" s="36">
        <v>34</v>
      </c>
      <c r="Q59" s="36"/>
      <c r="R59" s="36"/>
      <c r="S59" s="36"/>
      <c r="T59" s="36"/>
      <c r="U59" s="36"/>
      <c r="V59" s="48">
        <f t="shared" si="9"/>
        <v>5.1</v>
      </c>
      <c r="W59" s="48"/>
      <c r="X59" s="48"/>
      <c r="Y59" s="48"/>
      <c r="Z59" s="49"/>
      <c r="AA59" s="18">
        <v>60</v>
      </c>
      <c r="AB59" s="21">
        <f t="shared" si="10"/>
        <v>3</v>
      </c>
      <c r="AC59" s="12">
        <v>94</v>
      </c>
      <c r="AD59" s="21">
        <f t="shared" si="11"/>
        <v>9.4</v>
      </c>
      <c r="AE59" s="12">
        <v>100</v>
      </c>
      <c r="AF59" s="21">
        <f t="shared" si="12"/>
        <v>3</v>
      </c>
      <c r="AG59" s="12">
        <f t="shared" si="13"/>
        <v>23.3</v>
      </c>
      <c r="AH59" s="11"/>
    </row>
    <row r="60" spans="1:34" ht="16.5" customHeight="1">
      <c r="A60" s="45" t="s">
        <v>134</v>
      </c>
      <c r="B60" s="45"/>
      <c r="C60" s="46" t="s">
        <v>135</v>
      </c>
      <c r="D60" s="46"/>
      <c r="E60" s="46" t="s">
        <v>136</v>
      </c>
      <c r="F60" s="46"/>
      <c r="G60" s="3">
        <v>80</v>
      </c>
      <c r="H60" s="16">
        <f t="shared" si="7"/>
        <v>4</v>
      </c>
      <c r="I60" s="47">
        <v>100</v>
      </c>
      <c r="J60" s="47"/>
      <c r="K60" s="47"/>
      <c r="L60" s="16">
        <f t="shared" si="8"/>
        <v>2</v>
      </c>
      <c r="M60" s="36"/>
      <c r="N60" s="36"/>
      <c r="O60" s="36"/>
      <c r="P60" s="36">
        <v>59</v>
      </c>
      <c r="Q60" s="36"/>
      <c r="R60" s="36"/>
      <c r="S60" s="36"/>
      <c r="T60" s="36"/>
      <c r="U60" s="36"/>
      <c r="V60" s="48">
        <f t="shared" si="9"/>
        <v>8.85</v>
      </c>
      <c r="W60" s="48"/>
      <c r="X60" s="48"/>
      <c r="Y60" s="48"/>
      <c r="Z60" s="49"/>
      <c r="AA60" s="18">
        <v>60</v>
      </c>
      <c r="AB60" s="21">
        <f t="shared" si="10"/>
        <v>3</v>
      </c>
      <c r="AC60" s="12">
        <v>20</v>
      </c>
      <c r="AD60" s="21">
        <f t="shared" si="11"/>
        <v>2</v>
      </c>
      <c r="AE60" s="12">
        <v>100</v>
      </c>
      <c r="AF60" s="21">
        <f t="shared" si="12"/>
        <v>3</v>
      </c>
      <c r="AG60" s="12">
        <f t="shared" si="13"/>
        <v>22.85</v>
      </c>
      <c r="AH60" s="11"/>
    </row>
    <row r="61" spans="1:34" ht="17.25" customHeight="1">
      <c r="A61" s="45" t="s">
        <v>137</v>
      </c>
      <c r="B61" s="45"/>
      <c r="C61" s="46" t="s">
        <v>138</v>
      </c>
      <c r="D61" s="46"/>
      <c r="E61" s="46" t="s">
        <v>139</v>
      </c>
      <c r="F61" s="46"/>
      <c r="G61" s="3">
        <v>80</v>
      </c>
      <c r="H61" s="16">
        <f t="shared" si="7"/>
        <v>4</v>
      </c>
      <c r="I61" s="47">
        <v>60</v>
      </c>
      <c r="J61" s="47"/>
      <c r="K61" s="47"/>
      <c r="L61" s="16">
        <f t="shared" si="8"/>
        <v>1.2</v>
      </c>
      <c r="M61" s="36"/>
      <c r="N61" s="36"/>
      <c r="O61" s="36"/>
      <c r="P61" s="36">
        <v>65</v>
      </c>
      <c r="Q61" s="36"/>
      <c r="R61" s="36"/>
      <c r="S61" s="36"/>
      <c r="T61" s="36"/>
      <c r="U61" s="36"/>
      <c r="V61" s="48">
        <f t="shared" si="9"/>
        <v>9.75</v>
      </c>
      <c r="W61" s="48"/>
      <c r="X61" s="48"/>
      <c r="Y61" s="48"/>
      <c r="Z61" s="49"/>
      <c r="AA61" s="18">
        <v>50</v>
      </c>
      <c r="AB61" s="21">
        <f t="shared" si="10"/>
        <v>2.5</v>
      </c>
      <c r="AC61" s="12">
        <v>92</v>
      </c>
      <c r="AD61" s="21">
        <f t="shared" si="11"/>
        <v>9.200000000000001</v>
      </c>
      <c r="AE61" s="12">
        <v>100</v>
      </c>
      <c r="AF61" s="21">
        <f t="shared" si="12"/>
        <v>3</v>
      </c>
      <c r="AG61" s="12">
        <f t="shared" si="13"/>
        <v>29.650000000000002</v>
      </c>
      <c r="AH61" s="11"/>
    </row>
    <row r="62" spans="1:34" ht="17.25" customHeight="1">
      <c r="A62" s="45" t="s">
        <v>140</v>
      </c>
      <c r="B62" s="45"/>
      <c r="C62" s="56" t="s">
        <v>141</v>
      </c>
      <c r="D62" s="56"/>
      <c r="E62" s="56" t="s">
        <v>142</v>
      </c>
      <c r="F62" s="56"/>
      <c r="G62" s="14">
        <v>80</v>
      </c>
      <c r="H62" s="16">
        <f t="shared" si="7"/>
        <v>4</v>
      </c>
      <c r="I62" s="57">
        <v>70</v>
      </c>
      <c r="J62" s="57"/>
      <c r="K62" s="57"/>
      <c r="L62" s="16">
        <f t="shared" si="8"/>
        <v>1.4000000000000001</v>
      </c>
      <c r="M62" s="58"/>
      <c r="N62" s="58"/>
      <c r="O62" s="58"/>
      <c r="P62" s="58">
        <v>88</v>
      </c>
      <c r="Q62" s="58"/>
      <c r="R62" s="58"/>
      <c r="S62" s="58"/>
      <c r="T62" s="58"/>
      <c r="U62" s="58"/>
      <c r="V62" s="48">
        <f t="shared" si="9"/>
        <v>13.2</v>
      </c>
      <c r="W62" s="48"/>
      <c r="X62" s="48"/>
      <c r="Y62" s="48"/>
      <c r="Z62" s="49"/>
      <c r="AA62" s="18">
        <v>50</v>
      </c>
      <c r="AB62" s="21">
        <f t="shared" si="10"/>
        <v>2.5</v>
      </c>
      <c r="AC62" s="12">
        <v>93</v>
      </c>
      <c r="AD62" s="21">
        <f t="shared" si="11"/>
        <v>9.3</v>
      </c>
      <c r="AE62" s="12">
        <v>100</v>
      </c>
      <c r="AF62" s="21">
        <f t="shared" si="12"/>
        <v>3</v>
      </c>
      <c r="AG62" s="12">
        <f t="shared" si="13"/>
        <v>33.4</v>
      </c>
      <c r="AH62" s="11"/>
    </row>
    <row r="63" spans="1:34" ht="18.75" customHeight="1">
      <c r="A63" s="64">
        <v>46</v>
      </c>
      <c r="B63" s="65"/>
      <c r="C63" s="59" t="s">
        <v>149</v>
      </c>
      <c r="D63" s="60"/>
      <c r="E63" s="69"/>
      <c r="F63" s="70"/>
      <c r="G63" s="15">
        <v>0</v>
      </c>
      <c r="H63" s="16">
        <f t="shared" si="7"/>
        <v>0</v>
      </c>
      <c r="I63" s="28">
        <v>0</v>
      </c>
      <c r="J63" s="29"/>
      <c r="K63" s="30"/>
      <c r="L63" s="16">
        <f t="shared" si="8"/>
        <v>0</v>
      </c>
      <c r="M63" s="61">
        <v>75</v>
      </c>
      <c r="N63" s="62"/>
      <c r="O63" s="62"/>
      <c r="P63" s="62"/>
      <c r="Q63" s="62"/>
      <c r="R63" s="63"/>
      <c r="S63" s="19">
        <v>75</v>
      </c>
      <c r="T63" s="20"/>
      <c r="U63" s="20"/>
      <c r="V63" s="48">
        <f>M63*0.15</f>
        <v>11.25</v>
      </c>
      <c r="W63" s="48"/>
      <c r="X63" s="48"/>
      <c r="Y63" s="48"/>
      <c r="Z63" s="49"/>
      <c r="AA63" s="15">
        <v>0</v>
      </c>
      <c r="AB63" s="21">
        <f t="shared" si="10"/>
        <v>0</v>
      </c>
      <c r="AC63" s="12">
        <v>0</v>
      </c>
      <c r="AD63" s="21">
        <f t="shared" si="11"/>
        <v>0</v>
      </c>
      <c r="AE63" s="12">
        <v>100</v>
      </c>
      <c r="AF63" s="21">
        <f t="shared" si="12"/>
        <v>3</v>
      </c>
      <c r="AG63" s="12">
        <f t="shared" si="13"/>
        <v>14.25</v>
      </c>
      <c r="AH63" s="11"/>
    </row>
    <row r="64" spans="1:34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68" t="s">
        <v>152</v>
      </c>
      <c r="U64" s="44"/>
      <c r="V64" s="44"/>
      <c r="W64" s="44"/>
      <c r="X64" s="44"/>
      <c r="Y64" s="43"/>
      <c r="Z64" s="43"/>
      <c r="AA64" s="66"/>
      <c r="AB64" s="66"/>
      <c r="AC64" s="66"/>
      <c r="AD64" s="66"/>
      <c r="AE64" s="66"/>
      <c r="AF64" s="66"/>
      <c r="AG64" s="66"/>
      <c r="AH64" s="66"/>
    </row>
    <row r="65" spans="1:34" ht="5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67"/>
      <c r="AB65" s="67"/>
      <c r="AC65" s="67"/>
      <c r="AD65" s="67"/>
      <c r="AE65" s="67"/>
      <c r="AF65" s="67"/>
      <c r="AG65" s="67"/>
      <c r="AH65" s="67"/>
    </row>
    <row r="66" spans="1:27" ht="63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17"/>
    </row>
    <row r="67" spans="1:27" ht="22.5" customHeight="1">
      <c r="A67" s="53" t="s">
        <v>67</v>
      </c>
      <c r="B67" s="5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 t="s">
        <v>143</v>
      </c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6"/>
      <c r="AA67" s="9"/>
    </row>
  </sheetData>
  <sheetProtection/>
  <mergeCells count="353">
    <mergeCell ref="M63:R63"/>
    <mergeCell ref="A63:B63"/>
    <mergeCell ref="AA64:AH65"/>
    <mergeCell ref="V62:Z62"/>
    <mergeCell ref="A64:S64"/>
    <mergeCell ref="T64:X64"/>
    <mergeCell ref="Y64:Z64"/>
    <mergeCell ref="A65:Z65"/>
    <mergeCell ref="V63:Z63"/>
    <mergeCell ref="E63:F63"/>
    <mergeCell ref="A67:C67"/>
    <mergeCell ref="D67:N67"/>
    <mergeCell ref="O67:Y67"/>
    <mergeCell ref="A62:B62"/>
    <mergeCell ref="C62:D62"/>
    <mergeCell ref="E62:F62"/>
    <mergeCell ref="I62:K62"/>
    <mergeCell ref="M62:O62"/>
    <mergeCell ref="P62:U62"/>
    <mergeCell ref="C63:D63"/>
    <mergeCell ref="V60:Z60"/>
    <mergeCell ref="A61:B61"/>
    <mergeCell ref="C61:D61"/>
    <mergeCell ref="E61:F61"/>
    <mergeCell ref="I61:K61"/>
    <mergeCell ref="M61:O61"/>
    <mergeCell ref="P61:U61"/>
    <mergeCell ref="V61:Z61"/>
    <mergeCell ref="A60:B60"/>
    <mergeCell ref="C60:D60"/>
    <mergeCell ref="E60:F60"/>
    <mergeCell ref="I60:K60"/>
    <mergeCell ref="M60:O60"/>
    <mergeCell ref="P60:U60"/>
    <mergeCell ref="V58:Z58"/>
    <mergeCell ref="A59:B59"/>
    <mergeCell ref="C59:D59"/>
    <mergeCell ref="E59:F59"/>
    <mergeCell ref="I59:K59"/>
    <mergeCell ref="M59:O59"/>
    <mergeCell ref="P59:U59"/>
    <mergeCell ref="V59:Z59"/>
    <mergeCell ref="A58:B58"/>
    <mergeCell ref="C58:D58"/>
    <mergeCell ref="E58:F58"/>
    <mergeCell ref="I58:K58"/>
    <mergeCell ref="M58:O58"/>
    <mergeCell ref="P58:U58"/>
    <mergeCell ref="V56:Z56"/>
    <mergeCell ref="A57:B57"/>
    <mergeCell ref="C57:D57"/>
    <mergeCell ref="E57:F57"/>
    <mergeCell ref="I57:K57"/>
    <mergeCell ref="M57:O57"/>
    <mergeCell ref="P57:U57"/>
    <mergeCell ref="V57:Z57"/>
    <mergeCell ref="A56:B56"/>
    <mergeCell ref="C56:D56"/>
    <mergeCell ref="E56:F56"/>
    <mergeCell ref="I56:K56"/>
    <mergeCell ref="M56:O56"/>
    <mergeCell ref="P56:U56"/>
    <mergeCell ref="V54:Z54"/>
    <mergeCell ref="A55:B55"/>
    <mergeCell ref="C55:D55"/>
    <mergeCell ref="E55:F55"/>
    <mergeCell ref="I55:K55"/>
    <mergeCell ref="M55:O55"/>
    <mergeCell ref="P55:U55"/>
    <mergeCell ref="V55:Z55"/>
    <mergeCell ref="A54:B54"/>
    <mergeCell ref="C54:D54"/>
    <mergeCell ref="E54:F54"/>
    <mergeCell ref="I54:K54"/>
    <mergeCell ref="M54:O54"/>
    <mergeCell ref="P54:U54"/>
    <mergeCell ref="V52:Z52"/>
    <mergeCell ref="A53:B53"/>
    <mergeCell ref="C53:D53"/>
    <mergeCell ref="E53:F53"/>
    <mergeCell ref="I53:K53"/>
    <mergeCell ref="M53:O53"/>
    <mergeCell ref="P53:U53"/>
    <mergeCell ref="V53:Z53"/>
    <mergeCell ref="A52:B52"/>
    <mergeCell ref="C52:D52"/>
    <mergeCell ref="E52:F52"/>
    <mergeCell ref="I52:K52"/>
    <mergeCell ref="M52:O52"/>
    <mergeCell ref="P52:U52"/>
    <mergeCell ref="V50:Z50"/>
    <mergeCell ref="A51:B51"/>
    <mergeCell ref="C51:D51"/>
    <mergeCell ref="E51:F51"/>
    <mergeCell ref="I51:K51"/>
    <mergeCell ref="M51:O51"/>
    <mergeCell ref="P51:U51"/>
    <mergeCell ref="V51:Z51"/>
    <mergeCell ref="A50:B50"/>
    <mergeCell ref="C50:D50"/>
    <mergeCell ref="E50:F50"/>
    <mergeCell ref="I50:K50"/>
    <mergeCell ref="M50:O50"/>
    <mergeCell ref="P50:U50"/>
    <mergeCell ref="V48:Z48"/>
    <mergeCell ref="A49:B49"/>
    <mergeCell ref="C49:D49"/>
    <mergeCell ref="E49:F49"/>
    <mergeCell ref="I49:K49"/>
    <mergeCell ref="M49:O49"/>
    <mergeCell ref="P49:U49"/>
    <mergeCell ref="V49:Z49"/>
    <mergeCell ref="A48:B48"/>
    <mergeCell ref="C48:D48"/>
    <mergeCell ref="E48:F48"/>
    <mergeCell ref="I48:K48"/>
    <mergeCell ref="M48:O48"/>
    <mergeCell ref="P48:U48"/>
    <mergeCell ref="V46:Z46"/>
    <mergeCell ref="A47:B47"/>
    <mergeCell ref="C47:D47"/>
    <mergeCell ref="E47:F47"/>
    <mergeCell ref="I47:K47"/>
    <mergeCell ref="M47:O47"/>
    <mergeCell ref="P47:U47"/>
    <mergeCell ref="V47:Z47"/>
    <mergeCell ref="A46:B46"/>
    <mergeCell ref="C46:D46"/>
    <mergeCell ref="E46:F46"/>
    <mergeCell ref="I46:K46"/>
    <mergeCell ref="M46:O46"/>
    <mergeCell ref="P46:U46"/>
    <mergeCell ref="V44:Z44"/>
    <mergeCell ref="A45:B45"/>
    <mergeCell ref="C45:D45"/>
    <mergeCell ref="E45:F45"/>
    <mergeCell ref="I45:K45"/>
    <mergeCell ref="M45:O45"/>
    <mergeCell ref="P45:U45"/>
    <mergeCell ref="V45:Z45"/>
    <mergeCell ref="A44:B44"/>
    <mergeCell ref="C44:D44"/>
    <mergeCell ref="E44:F44"/>
    <mergeCell ref="I44:K44"/>
    <mergeCell ref="M44:O44"/>
    <mergeCell ref="P44:U44"/>
    <mergeCell ref="V42:Z42"/>
    <mergeCell ref="A43:B43"/>
    <mergeCell ref="C43:D43"/>
    <mergeCell ref="E43:F43"/>
    <mergeCell ref="I43:K43"/>
    <mergeCell ref="M43:O43"/>
    <mergeCell ref="P43:U43"/>
    <mergeCell ref="V43:Z43"/>
    <mergeCell ref="A42:B42"/>
    <mergeCell ref="C42:D42"/>
    <mergeCell ref="E42:F42"/>
    <mergeCell ref="I42:K42"/>
    <mergeCell ref="M42:O42"/>
    <mergeCell ref="P42:U42"/>
    <mergeCell ref="V40:Z40"/>
    <mergeCell ref="A41:B41"/>
    <mergeCell ref="C41:D41"/>
    <mergeCell ref="E41:F41"/>
    <mergeCell ref="I41:K41"/>
    <mergeCell ref="M41:O41"/>
    <mergeCell ref="V39:Z39"/>
    <mergeCell ref="P41:U41"/>
    <mergeCell ref="V41:Z41"/>
    <mergeCell ref="A40:B40"/>
    <mergeCell ref="C40:D40"/>
    <mergeCell ref="E40:F40"/>
    <mergeCell ref="I40:K40"/>
    <mergeCell ref="M40:O40"/>
    <mergeCell ref="P40:U40"/>
    <mergeCell ref="A39:B39"/>
    <mergeCell ref="C39:D39"/>
    <mergeCell ref="E39:F39"/>
    <mergeCell ref="I39:K39"/>
    <mergeCell ref="M39:O39"/>
    <mergeCell ref="P39:U39"/>
    <mergeCell ref="A37:C37"/>
    <mergeCell ref="D37:N37"/>
    <mergeCell ref="O37:Y37"/>
    <mergeCell ref="A38:B38"/>
    <mergeCell ref="C38:D38"/>
    <mergeCell ref="E38:F38"/>
    <mergeCell ref="I38:K38"/>
    <mergeCell ref="M38:O38"/>
    <mergeCell ref="P38:U38"/>
    <mergeCell ref="V38:Z38"/>
    <mergeCell ref="V35:Z35"/>
    <mergeCell ref="M36:O36"/>
    <mergeCell ref="P36:U36"/>
    <mergeCell ref="V36:Z36"/>
    <mergeCell ref="M35:O35"/>
    <mergeCell ref="A36:B36"/>
    <mergeCell ref="C36:D36"/>
    <mergeCell ref="E36:F36"/>
    <mergeCell ref="I36:K36"/>
    <mergeCell ref="A35:B35"/>
    <mergeCell ref="C35:D35"/>
    <mergeCell ref="E35:F35"/>
    <mergeCell ref="I35:K35"/>
    <mergeCell ref="P35:U35"/>
    <mergeCell ref="A33:B33"/>
    <mergeCell ref="C33:D33"/>
    <mergeCell ref="E33:F33"/>
    <mergeCell ref="I33:K33"/>
    <mergeCell ref="M33:O33"/>
    <mergeCell ref="A34:B34"/>
    <mergeCell ref="C34:D34"/>
    <mergeCell ref="V34:Z34"/>
    <mergeCell ref="P32:U32"/>
    <mergeCell ref="E34:F34"/>
    <mergeCell ref="I34:K34"/>
    <mergeCell ref="M34:O34"/>
    <mergeCell ref="P34:U34"/>
    <mergeCell ref="V32:Z32"/>
    <mergeCell ref="P33:U33"/>
    <mergeCell ref="V33:Z33"/>
    <mergeCell ref="A32:B32"/>
    <mergeCell ref="C32:D32"/>
    <mergeCell ref="E32:F32"/>
    <mergeCell ref="I32:K32"/>
    <mergeCell ref="M32:O32"/>
    <mergeCell ref="V30:Z30"/>
    <mergeCell ref="A31:B31"/>
    <mergeCell ref="C31:D31"/>
    <mergeCell ref="E31:F31"/>
    <mergeCell ref="I31:K31"/>
    <mergeCell ref="M31:O31"/>
    <mergeCell ref="P31:U31"/>
    <mergeCell ref="V31:Z31"/>
    <mergeCell ref="A30:B30"/>
    <mergeCell ref="C30:D30"/>
    <mergeCell ref="E30:F30"/>
    <mergeCell ref="I30:K30"/>
    <mergeCell ref="M30:O30"/>
    <mergeCell ref="P30:U30"/>
    <mergeCell ref="V28:Z28"/>
    <mergeCell ref="A29:B29"/>
    <mergeCell ref="C29:D29"/>
    <mergeCell ref="E29:F29"/>
    <mergeCell ref="I29:K29"/>
    <mergeCell ref="M29:O29"/>
    <mergeCell ref="P29:U29"/>
    <mergeCell ref="V29:Z29"/>
    <mergeCell ref="A28:B28"/>
    <mergeCell ref="C28:D28"/>
    <mergeCell ref="E28:F28"/>
    <mergeCell ref="I28:K28"/>
    <mergeCell ref="M28:O28"/>
    <mergeCell ref="P28:U28"/>
    <mergeCell ref="V26:Z26"/>
    <mergeCell ref="A27:B27"/>
    <mergeCell ref="C27:D27"/>
    <mergeCell ref="E27:F27"/>
    <mergeCell ref="I27:K27"/>
    <mergeCell ref="M27:O27"/>
    <mergeCell ref="P27:U27"/>
    <mergeCell ref="V27:Z27"/>
    <mergeCell ref="A26:B26"/>
    <mergeCell ref="C26:D26"/>
    <mergeCell ref="E26:F26"/>
    <mergeCell ref="I26:K26"/>
    <mergeCell ref="M26:O26"/>
    <mergeCell ref="P26:U26"/>
    <mergeCell ref="V24:Z24"/>
    <mergeCell ref="A25:B25"/>
    <mergeCell ref="C25:D25"/>
    <mergeCell ref="E25:F25"/>
    <mergeCell ref="I25:K25"/>
    <mergeCell ref="M25:O25"/>
    <mergeCell ref="P25:U25"/>
    <mergeCell ref="V25:Z25"/>
    <mergeCell ref="A24:B24"/>
    <mergeCell ref="C24:D24"/>
    <mergeCell ref="E24:F24"/>
    <mergeCell ref="I24:K24"/>
    <mergeCell ref="M24:O24"/>
    <mergeCell ref="P24:U24"/>
    <mergeCell ref="V22:Z22"/>
    <mergeCell ref="A23:B23"/>
    <mergeCell ref="C23:D23"/>
    <mergeCell ref="E23:F23"/>
    <mergeCell ref="I23:K23"/>
    <mergeCell ref="M23:O23"/>
    <mergeCell ref="P23:U23"/>
    <mergeCell ref="V23:Z23"/>
    <mergeCell ref="A22:B22"/>
    <mergeCell ref="C22:D22"/>
    <mergeCell ref="E22:F22"/>
    <mergeCell ref="I22:K22"/>
    <mergeCell ref="M22:O22"/>
    <mergeCell ref="P22:U22"/>
    <mergeCell ref="V20:Z20"/>
    <mergeCell ref="A21:B21"/>
    <mergeCell ref="C21:D21"/>
    <mergeCell ref="E21:F21"/>
    <mergeCell ref="I21:K21"/>
    <mergeCell ref="M21:O21"/>
    <mergeCell ref="P21:U21"/>
    <mergeCell ref="V21:Z21"/>
    <mergeCell ref="A20:B20"/>
    <mergeCell ref="C20:D20"/>
    <mergeCell ref="E20:F20"/>
    <mergeCell ref="I20:K20"/>
    <mergeCell ref="M20:O20"/>
    <mergeCell ref="P20:U20"/>
    <mergeCell ref="V18:Z18"/>
    <mergeCell ref="A19:B19"/>
    <mergeCell ref="C19:D19"/>
    <mergeCell ref="E19:F19"/>
    <mergeCell ref="I19:K19"/>
    <mergeCell ref="M19:O19"/>
    <mergeCell ref="P19:U19"/>
    <mergeCell ref="V19:Z19"/>
    <mergeCell ref="A18:B18"/>
    <mergeCell ref="C18:D18"/>
    <mergeCell ref="E18:F18"/>
    <mergeCell ref="I18:K18"/>
    <mergeCell ref="M18:O18"/>
    <mergeCell ref="P18:U18"/>
    <mergeCell ref="A15:B15"/>
    <mergeCell ref="C15:D15"/>
    <mergeCell ref="E15:F15"/>
    <mergeCell ref="T15:Z15"/>
    <mergeCell ref="A17:B17"/>
    <mergeCell ref="C17:D17"/>
    <mergeCell ref="E17:F17"/>
    <mergeCell ref="I17:K17"/>
    <mergeCell ref="M17:O17"/>
    <mergeCell ref="V17:Z17"/>
    <mergeCell ref="A1:V1"/>
    <mergeCell ref="X1:Y5"/>
    <mergeCell ref="A2:A4"/>
    <mergeCell ref="B2:E4"/>
    <mergeCell ref="F2:M2"/>
    <mergeCell ref="N2:U2"/>
    <mergeCell ref="F3:V3"/>
    <mergeCell ref="F4:M4"/>
    <mergeCell ref="A5:M5"/>
    <mergeCell ref="I63:K63"/>
    <mergeCell ref="N4:U5"/>
    <mergeCell ref="V4:V5"/>
    <mergeCell ref="J15:O15"/>
    <mergeCell ref="P15:S15"/>
    <mergeCell ref="P17:U17"/>
    <mergeCell ref="A6:V6"/>
    <mergeCell ref="A9:Z9"/>
    <mergeCell ref="A11:Z11"/>
    <mergeCell ref="A13:Z13"/>
  </mergeCells>
  <printOptions/>
  <pageMargins left="0.3937007874015748" right="0.3937007874015748" top="0.3937007874015748" bottom="0.393700787401574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Snapshot</cp:lastModifiedBy>
  <dcterms:created xsi:type="dcterms:W3CDTF">2023-04-02T07:53:51Z</dcterms:created>
  <dcterms:modified xsi:type="dcterms:W3CDTF">2023-05-10T21:39:08Z</dcterms:modified>
  <cp:category/>
  <cp:version/>
  <cp:contentType/>
  <cp:contentStatus/>
</cp:coreProperties>
</file>